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BHSF-BTR-W23\BHSF User Folders\bbueche\Desktop\"/>
    </mc:Choice>
  </mc:AlternateContent>
  <bookViews>
    <workbookView xWindow="0" yWindow="0" windowWidth="25125" windowHeight="11010" tabRatio="930" activeTab="2"/>
  </bookViews>
  <sheets>
    <sheet name="Certification Statement" sheetId="2" r:id="rId1"/>
    <sheet name="Instructions &amp; Check Figures" sheetId="3" r:id="rId2"/>
    <sheet name="A-Income Statement QTRLY" sheetId="1" r:id="rId3"/>
    <sheet name="B-Footnotes" sheetId="4" r:id="rId4"/>
    <sheet name="C-Total Profitablity" sheetId="5" r:id="rId5"/>
    <sheet name="D - Dental Liablility Summary" sheetId="15" r:id="rId6"/>
    <sheet name="E-RBUC" sheetId="16" r:id="rId7"/>
    <sheet name="F - Lag LaCHIP Affordable Pl" sheetId="37" r:id="rId8"/>
    <sheet name="G-Lag_Medicaid Children" sheetId="38" r:id="rId9"/>
    <sheet name="H-Lag Report_Medicaid Adult" sheetId="39" r:id="rId10"/>
    <sheet name="I - Utilization " sheetId="18" r:id="rId11"/>
    <sheet name="J - Sub-Capitated" sheetId="19" r:id="rId12"/>
    <sheet name="K- FQHC RHC Payments" sheetId="21" r:id="rId13"/>
    <sheet name="L - Third Party Resources Pmts" sheetId="22" r:id="rId14"/>
    <sheet name="M - TPL Subrogation" sheetId="23" r:id="rId15"/>
    <sheet name="N- Fraud and Abuse" sheetId="24" r:id="rId16"/>
    <sheet name="O - Parent Audited Statements" sheetId="25" r:id="rId17"/>
    <sheet name="P - Agreed Upon Procedures" sheetId="26" r:id="rId18"/>
    <sheet name="Q- Annual Inc Statement Recon" sheetId="27" r:id="rId19"/>
    <sheet name="R - AUP Entries" sheetId="28" r:id="rId20"/>
    <sheet name="S - Supplemental Working Area" sheetId="30" r:id="rId21"/>
    <sheet name="T - LaCHIP Affordable Plan" sheetId="34" r:id="rId22"/>
    <sheet name="U - Medicaid Children" sheetId="35" r:id="rId23"/>
    <sheet name="V - Medicaid Adult" sheetId="36" r:id="rId24"/>
  </sheets>
  <externalReferences>
    <externalReference r:id="rId25"/>
    <externalReference r:id="rId26"/>
  </externalReferences>
  <definedNames>
    <definedName name="Actual_Submission_Date">[1]Lookups!$F$2</definedName>
    <definedName name="All_LaCHIP_Exclusion_Flag">[1]Lookups!$F$8</definedName>
    <definedName name="Calendar_Year">[1]Lookups!$C$2</definedName>
    <definedName name="Excluded_LaCHIP_Typecase_List">[1]Lookups!$F$9:$F$13</definedName>
    <definedName name="Family_Planning_eFMAP">[1]Lookups!$C$11</definedName>
    <definedName name="Mnths_of_Interest_Table">[1]Lookups!$L$2:$M$14</definedName>
    <definedName name="_xlnm.Print_Area" localSheetId="7">'F - Lag LaCHIP Affordable Pl'!$A$1:$AN$50</definedName>
    <definedName name="_xlnm.Print_Area" localSheetId="8">'G-Lag_Medicaid Children'!$A$1:$AN$50</definedName>
    <definedName name="_xlnm.Print_Area" localSheetId="9">'H-Lag Report_Medicaid Adult'!$A$1:$AN$50</definedName>
    <definedName name="Quarter">[1]Lookups!$C$3</definedName>
    <definedName name="RC_1_Desc">[2]Key!$F$5</definedName>
    <definedName name="RC_2_Desc">[2]Key!$F$6</definedName>
    <definedName name="RC_3_Desc">[2]Key!$F$7</definedName>
    <definedName name="Regular_FMAP">[1]Lookups!$C$9</definedName>
    <definedName name="SAPBEXrevision" hidden="1">1</definedName>
    <definedName name="SAPBEXsysID" hidden="1">"PBW"</definedName>
    <definedName name="SAPBEXwbID" hidden="1">"3YDPLBTZ3HKTQJ90SKD6TMNMU"</definedName>
    <definedName name="wrn.LE." hidden="1">{#N/A,#N/A,FALSE,"Topline";#N/A,#N/A,FALSE,"LE Sum'99";#N/A,#N/A,FALSE,"Demand Growth"}</definedName>
  </definedNames>
  <calcPr calcId="162913"/>
</workbook>
</file>

<file path=xl/calcChain.xml><?xml version="1.0" encoding="utf-8"?>
<calcChain xmlns="http://schemas.openxmlformats.org/spreadsheetml/2006/main">
  <c r="AP269" i="35" l="1"/>
  <c r="AP268" i="35"/>
  <c r="AP267" i="35"/>
  <c r="AP266" i="35"/>
  <c r="AP265" i="35"/>
  <c r="AP264" i="35"/>
  <c r="AP263" i="35"/>
  <c r="AP262" i="35"/>
  <c r="AP261" i="35"/>
  <c r="AP260" i="35"/>
  <c r="AP259" i="35"/>
  <c r="AP258" i="35"/>
  <c r="AP257" i="35"/>
  <c r="AP256" i="35"/>
  <c r="AP255" i="35"/>
  <c r="AP254" i="35"/>
  <c r="AP253" i="35"/>
  <c r="AP252" i="35"/>
  <c r="AP251" i="35"/>
  <c r="AP250" i="35"/>
  <c r="AP249" i="35"/>
  <c r="AP248" i="35"/>
  <c r="AP247" i="35"/>
  <c r="AP246" i="35"/>
  <c r="AP245" i="35"/>
  <c r="AP244" i="35"/>
  <c r="AP243" i="35"/>
  <c r="AP242" i="35"/>
  <c r="AP241" i="35"/>
  <c r="AP240" i="35"/>
  <c r="AP239" i="35"/>
  <c r="AP238" i="35"/>
  <c r="AP237" i="35"/>
  <c r="AP236" i="35"/>
  <c r="AP235" i="35"/>
  <c r="AP234" i="35"/>
  <c r="AP233" i="35"/>
  <c r="AP232" i="35"/>
  <c r="AP231" i="35"/>
  <c r="AP230" i="35"/>
  <c r="AP229" i="35"/>
  <c r="AP228" i="35"/>
  <c r="AP227" i="35"/>
  <c r="AP226" i="35"/>
  <c r="AP225" i="35"/>
  <c r="AP224" i="35"/>
  <c r="AP223" i="35"/>
  <c r="AP222" i="35"/>
  <c r="AP221" i="35"/>
  <c r="AP220" i="35"/>
  <c r="AP219" i="35"/>
  <c r="AP218" i="35"/>
  <c r="AP217" i="35"/>
  <c r="AP216" i="35"/>
  <c r="AP215" i="35"/>
  <c r="AP214" i="35"/>
  <c r="AP213" i="35"/>
  <c r="AP212" i="35"/>
  <c r="AP211" i="35"/>
  <c r="AP210" i="35"/>
  <c r="AP209" i="35"/>
  <c r="AP208" i="35"/>
  <c r="AP207" i="35"/>
  <c r="AP206" i="35"/>
  <c r="AP205" i="35"/>
  <c r="AP204" i="35"/>
  <c r="AP203" i="35"/>
  <c r="AP202" i="35"/>
  <c r="AP201" i="35"/>
  <c r="AP200" i="35"/>
  <c r="AP199" i="35"/>
  <c r="AP198" i="35"/>
  <c r="AP197" i="35"/>
  <c r="AP196" i="35"/>
  <c r="AP195" i="35"/>
  <c r="AP194" i="35"/>
  <c r="AP193" i="35"/>
  <c r="AP192" i="35"/>
  <c r="AP191" i="35"/>
  <c r="AP190" i="35"/>
  <c r="AP189" i="35"/>
  <c r="AP188" i="35"/>
  <c r="AP187" i="35"/>
  <c r="AP186" i="35"/>
  <c r="AP185" i="35"/>
  <c r="AP184" i="35"/>
  <c r="AP183" i="35"/>
  <c r="AP182" i="35"/>
  <c r="AP181" i="35"/>
  <c r="AP180" i="35"/>
  <c r="AP179" i="35"/>
  <c r="AP178" i="35"/>
  <c r="AP177" i="35"/>
  <c r="AP176" i="35"/>
  <c r="AP175" i="35"/>
  <c r="AP174" i="35"/>
  <c r="AP173" i="35"/>
  <c r="AP172" i="35"/>
  <c r="AP171" i="35"/>
  <c r="AP170" i="35"/>
  <c r="AP169" i="35"/>
  <c r="AP168" i="35"/>
  <c r="AP167" i="35"/>
  <c r="AP166" i="35"/>
  <c r="AP165" i="35"/>
  <c r="AP164" i="35"/>
  <c r="AP163" i="35"/>
  <c r="AP162" i="35"/>
  <c r="AP161" i="35"/>
  <c r="AP160" i="35"/>
  <c r="AP159" i="35"/>
  <c r="AP158" i="35"/>
  <c r="AP157" i="35"/>
  <c r="AP156" i="35"/>
  <c r="AP155" i="35"/>
  <c r="AP154" i="35"/>
  <c r="AP153" i="35"/>
  <c r="AP152" i="35"/>
  <c r="AP151" i="35"/>
  <c r="AP150" i="35"/>
  <c r="AP149" i="35"/>
  <c r="AP148" i="35"/>
  <c r="AP147" i="35"/>
  <c r="AP146" i="35"/>
  <c r="AP145" i="35"/>
  <c r="AP144" i="35"/>
  <c r="AP143" i="35"/>
  <c r="AP142" i="35"/>
  <c r="AP141" i="35"/>
  <c r="AP140" i="35"/>
  <c r="AP139" i="35"/>
  <c r="AP138" i="35"/>
  <c r="AP137" i="35"/>
  <c r="AP136" i="35"/>
  <c r="AP135" i="35"/>
  <c r="AP134" i="35"/>
  <c r="AP133" i="35"/>
  <c r="AP132" i="35"/>
  <c r="AP131" i="35"/>
  <c r="AP130" i="35"/>
  <c r="AP129" i="35"/>
  <c r="AP128" i="35"/>
  <c r="AP127" i="35"/>
  <c r="AP126" i="35"/>
  <c r="AP125" i="35"/>
  <c r="AP124" i="35"/>
  <c r="AP123" i="35"/>
  <c r="AP122" i="35"/>
  <c r="AP121" i="35"/>
  <c r="AP120" i="35"/>
  <c r="AP119" i="35"/>
  <c r="AP118" i="35"/>
  <c r="AP117" i="35"/>
  <c r="AP116" i="35"/>
  <c r="AP115" i="35"/>
  <c r="AP114" i="35"/>
  <c r="AP113" i="35"/>
  <c r="AP112" i="35"/>
  <c r="AP111" i="35"/>
  <c r="AP110" i="35"/>
  <c r="AP109" i="35"/>
  <c r="AP108" i="35"/>
  <c r="AP107" i="35"/>
  <c r="AP106" i="35"/>
  <c r="AP105" i="35"/>
  <c r="AP104" i="35"/>
  <c r="AP103" i="35"/>
  <c r="AP102" i="35"/>
  <c r="AP101" i="35"/>
  <c r="AP100" i="35"/>
  <c r="AP99" i="35"/>
  <c r="AP98" i="35"/>
  <c r="AP97" i="35"/>
  <c r="AP96" i="35"/>
  <c r="AP95" i="35"/>
  <c r="AP94" i="35"/>
  <c r="AP93" i="35"/>
  <c r="AP92" i="35"/>
  <c r="AP91" i="35"/>
  <c r="AP90" i="35"/>
  <c r="AP89" i="35"/>
  <c r="AP88" i="35"/>
  <c r="AP87" i="35"/>
  <c r="AP86" i="35"/>
  <c r="AP85" i="35"/>
  <c r="AP84" i="35"/>
  <c r="AP83" i="35"/>
  <c r="AP82" i="35"/>
  <c r="AP81" i="35"/>
  <c r="AP80" i="35"/>
  <c r="AP79" i="35"/>
  <c r="AP78" i="35"/>
  <c r="AP77" i="35"/>
  <c r="AP76" i="35"/>
  <c r="AP75" i="35"/>
  <c r="AP74" i="35"/>
  <c r="AP73" i="35"/>
  <c r="AP72" i="35"/>
  <c r="AP71" i="35"/>
  <c r="AP70" i="35"/>
  <c r="AP69" i="35"/>
  <c r="AP68" i="35"/>
  <c r="AP67" i="35"/>
  <c r="AP66" i="35"/>
  <c r="AP65" i="35"/>
  <c r="AP64" i="35"/>
  <c r="AP63" i="35"/>
  <c r="AP62" i="35"/>
  <c r="AP61" i="35"/>
  <c r="AP60" i="35"/>
  <c r="AP59" i="35"/>
  <c r="AP58" i="35"/>
  <c r="AP57" i="35"/>
  <c r="AP56" i="35"/>
  <c r="AP55" i="35"/>
  <c r="AP54" i="35"/>
  <c r="AP53" i="35"/>
  <c r="AP52" i="35"/>
  <c r="AP51" i="35"/>
  <c r="AP50" i="35"/>
  <c r="AP49" i="35"/>
  <c r="AP48" i="35"/>
  <c r="AP47" i="35"/>
  <c r="AP46" i="35"/>
  <c r="AP45" i="35"/>
  <c r="AP44" i="35"/>
  <c r="AP43" i="35"/>
  <c r="AP42" i="35"/>
  <c r="AP41" i="35"/>
  <c r="AP40" i="35"/>
  <c r="AP39" i="35"/>
  <c r="AP38" i="35"/>
  <c r="AP37" i="35"/>
  <c r="AP36" i="35"/>
  <c r="AP35" i="35"/>
  <c r="AP34" i="35"/>
  <c r="AP33" i="35"/>
  <c r="AP32" i="35"/>
  <c r="AP31" i="35"/>
  <c r="AP30" i="35"/>
  <c r="AP29" i="35"/>
  <c r="AP28" i="35"/>
  <c r="AP27" i="35"/>
  <c r="AP26" i="35"/>
  <c r="AP25" i="35"/>
  <c r="AP24" i="35"/>
  <c r="AP23" i="35"/>
  <c r="AP22" i="35"/>
  <c r="AP21" i="35"/>
  <c r="AP20" i="35"/>
  <c r="AP269" i="36"/>
  <c r="AP268" i="36"/>
  <c r="AP267" i="36"/>
  <c r="AP266" i="36"/>
  <c r="AP265" i="36"/>
  <c r="AP264" i="36"/>
  <c r="AP263" i="36"/>
  <c r="AP262" i="36"/>
  <c r="AP261" i="36"/>
  <c r="AP260" i="36"/>
  <c r="AP259" i="36"/>
  <c r="AP258" i="36"/>
  <c r="AP257" i="36"/>
  <c r="AP256" i="36"/>
  <c r="AP255" i="36"/>
  <c r="AP254" i="36"/>
  <c r="AP253" i="36"/>
  <c r="AP252" i="36"/>
  <c r="AP251" i="36"/>
  <c r="AP250" i="36"/>
  <c r="AP249" i="36"/>
  <c r="AP248" i="36"/>
  <c r="AP247" i="36"/>
  <c r="AP246" i="36"/>
  <c r="AP245" i="36"/>
  <c r="AP244" i="36"/>
  <c r="AP243" i="36"/>
  <c r="AP242" i="36"/>
  <c r="AP241" i="36"/>
  <c r="AP240" i="36"/>
  <c r="AP239" i="36"/>
  <c r="AP238" i="36"/>
  <c r="AP237" i="36"/>
  <c r="AP236" i="36"/>
  <c r="AP235" i="36"/>
  <c r="AP234" i="36"/>
  <c r="AP233" i="36"/>
  <c r="AP232" i="36"/>
  <c r="AP231" i="36"/>
  <c r="AP230" i="36"/>
  <c r="AP229" i="36"/>
  <c r="AP228" i="36"/>
  <c r="AP227" i="36"/>
  <c r="AP226" i="36"/>
  <c r="AP225" i="36"/>
  <c r="AP224" i="36"/>
  <c r="AP223" i="36"/>
  <c r="AP222" i="36"/>
  <c r="AP221" i="36"/>
  <c r="AP220" i="36"/>
  <c r="AP219" i="36"/>
  <c r="AP218" i="36"/>
  <c r="AP217" i="36"/>
  <c r="AP216" i="36"/>
  <c r="AP215" i="36"/>
  <c r="AP214" i="36"/>
  <c r="AP213" i="36"/>
  <c r="AP212" i="36"/>
  <c r="AP211" i="36"/>
  <c r="AP210" i="36"/>
  <c r="AP209" i="36"/>
  <c r="AP208" i="36"/>
  <c r="AP207" i="36"/>
  <c r="AP206" i="36"/>
  <c r="AP205" i="36"/>
  <c r="AP204" i="36"/>
  <c r="AP203" i="36"/>
  <c r="AP202" i="36"/>
  <c r="AP201" i="36"/>
  <c r="AP200" i="36"/>
  <c r="AP199" i="36"/>
  <c r="AP198" i="36"/>
  <c r="AP197" i="36"/>
  <c r="AP196" i="36"/>
  <c r="AP195" i="36"/>
  <c r="AP194" i="36"/>
  <c r="AP193" i="36"/>
  <c r="AP192" i="36"/>
  <c r="AP191" i="36"/>
  <c r="AP190" i="36"/>
  <c r="AP189" i="36"/>
  <c r="AP188" i="36"/>
  <c r="AP187" i="36"/>
  <c r="AP186" i="36"/>
  <c r="AP185" i="36"/>
  <c r="AP184" i="36"/>
  <c r="AP183" i="36"/>
  <c r="AP182" i="36"/>
  <c r="AP181" i="36"/>
  <c r="AP180" i="36"/>
  <c r="AP179" i="36"/>
  <c r="AP178" i="36"/>
  <c r="AP177" i="36"/>
  <c r="AP176" i="36"/>
  <c r="AP175" i="36"/>
  <c r="AP174" i="36"/>
  <c r="AP173" i="36"/>
  <c r="AP172" i="36"/>
  <c r="AP171" i="36"/>
  <c r="AP170" i="36"/>
  <c r="AP169" i="36"/>
  <c r="AP168" i="36"/>
  <c r="AP167" i="36"/>
  <c r="AP166" i="36"/>
  <c r="AP165" i="36"/>
  <c r="AP164" i="36"/>
  <c r="AP163" i="36"/>
  <c r="AP162" i="36"/>
  <c r="AP161" i="36"/>
  <c r="AP160" i="36"/>
  <c r="AP159" i="36"/>
  <c r="AP158" i="36"/>
  <c r="AP157" i="36"/>
  <c r="AP156" i="36"/>
  <c r="AP155" i="36"/>
  <c r="AP154" i="36"/>
  <c r="AP153" i="36"/>
  <c r="AP152" i="36"/>
  <c r="AP151" i="36"/>
  <c r="AP150" i="36"/>
  <c r="AP149" i="36"/>
  <c r="AP148" i="36"/>
  <c r="AP147" i="36"/>
  <c r="AP146" i="36"/>
  <c r="AP145" i="36"/>
  <c r="AP144" i="36"/>
  <c r="AP143" i="36"/>
  <c r="AP142" i="36"/>
  <c r="AP141" i="36"/>
  <c r="AP140" i="36"/>
  <c r="AP139" i="36"/>
  <c r="AP138" i="36"/>
  <c r="AP137" i="36"/>
  <c r="AP136" i="36"/>
  <c r="AP135" i="36"/>
  <c r="AP134" i="36"/>
  <c r="AP133" i="36"/>
  <c r="AP132" i="36"/>
  <c r="AP131" i="36"/>
  <c r="AP130" i="36"/>
  <c r="AP129" i="36"/>
  <c r="AP128" i="36"/>
  <c r="AP127" i="36"/>
  <c r="AP126" i="36"/>
  <c r="AP125" i="36"/>
  <c r="AP124" i="36"/>
  <c r="AP123" i="36"/>
  <c r="AP122" i="36"/>
  <c r="AP121" i="36"/>
  <c r="AP120" i="36"/>
  <c r="AP119" i="36"/>
  <c r="AP118" i="36"/>
  <c r="AP117" i="36"/>
  <c r="AP116" i="36"/>
  <c r="AP115" i="36"/>
  <c r="AP114" i="36"/>
  <c r="AP113" i="36"/>
  <c r="AP112" i="36"/>
  <c r="AP111" i="36"/>
  <c r="AP110" i="36"/>
  <c r="AP109" i="36"/>
  <c r="AP108" i="36"/>
  <c r="AP107" i="36"/>
  <c r="AP106" i="36"/>
  <c r="AP105" i="36"/>
  <c r="AP104" i="36"/>
  <c r="AP103" i="36"/>
  <c r="AP102" i="36"/>
  <c r="AP101" i="36"/>
  <c r="AP100" i="36"/>
  <c r="AP99" i="36"/>
  <c r="AP98" i="36"/>
  <c r="AP97" i="36"/>
  <c r="AP96" i="36"/>
  <c r="AP95" i="36"/>
  <c r="AP94" i="36"/>
  <c r="AP93" i="36"/>
  <c r="AP92" i="36"/>
  <c r="AP91" i="36"/>
  <c r="AP90" i="36"/>
  <c r="AP89" i="36"/>
  <c r="AP88" i="36"/>
  <c r="AP87" i="36"/>
  <c r="AP86" i="36"/>
  <c r="AP85" i="36"/>
  <c r="AP84" i="36"/>
  <c r="AP83" i="36"/>
  <c r="AP82" i="36"/>
  <c r="AP81" i="36"/>
  <c r="AP80" i="36"/>
  <c r="AP79" i="36"/>
  <c r="AP78" i="36"/>
  <c r="AP77" i="36"/>
  <c r="AP76" i="36"/>
  <c r="AP75" i="36"/>
  <c r="AP74" i="36"/>
  <c r="AP73" i="36"/>
  <c r="AP72" i="36"/>
  <c r="AP71" i="36"/>
  <c r="AP70" i="36"/>
  <c r="AP69" i="36"/>
  <c r="AP68" i="36"/>
  <c r="AP67" i="36"/>
  <c r="AP66" i="36"/>
  <c r="AP65" i="36"/>
  <c r="AP64" i="36"/>
  <c r="AP63" i="36"/>
  <c r="AP62" i="36"/>
  <c r="AP61" i="36"/>
  <c r="AP60" i="36"/>
  <c r="AP59" i="36"/>
  <c r="AP58" i="36"/>
  <c r="AP57" i="36"/>
  <c r="AP56" i="36"/>
  <c r="AP55" i="36"/>
  <c r="AP54" i="36"/>
  <c r="AP53" i="36"/>
  <c r="AP52" i="36"/>
  <c r="AP51" i="36"/>
  <c r="AP50" i="36"/>
  <c r="AP49" i="36"/>
  <c r="AP48" i="36"/>
  <c r="AP47" i="36"/>
  <c r="AP46" i="36"/>
  <c r="AP45" i="36"/>
  <c r="AP44" i="36"/>
  <c r="AP43" i="36"/>
  <c r="AP42" i="36"/>
  <c r="AP41" i="36"/>
  <c r="AP40" i="36"/>
  <c r="AP39" i="36"/>
  <c r="AP38" i="36"/>
  <c r="AP37" i="36"/>
  <c r="AP36" i="36"/>
  <c r="AP35" i="36"/>
  <c r="AP34" i="36"/>
  <c r="AP33" i="36"/>
  <c r="AP32" i="36"/>
  <c r="AP31" i="36"/>
  <c r="AP30" i="36"/>
  <c r="AP29" i="36"/>
  <c r="AP28" i="36"/>
  <c r="AP27" i="36"/>
  <c r="AP26" i="36"/>
  <c r="AP25" i="36"/>
  <c r="AP24" i="36"/>
  <c r="AP23" i="36"/>
  <c r="AP22" i="36"/>
  <c r="AP21" i="36"/>
  <c r="AP20" i="36"/>
  <c r="AP269" i="34"/>
  <c r="AP268" i="34"/>
  <c r="AP267" i="34"/>
  <c r="AP266" i="34"/>
  <c r="AP265" i="34"/>
  <c r="AP264" i="34"/>
  <c r="AP263" i="34"/>
  <c r="AP262" i="34"/>
  <c r="AP261" i="34"/>
  <c r="AP260" i="34"/>
  <c r="AP259" i="34"/>
  <c r="AP258" i="34"/>
  <c r="AP257" i="34"/>
  <c r="AP256" i="34"/>
  <c r="AP255" i="34"/>
  <c r="AP254" i="34"/>
  <c r="AP253" i="34"/>
  <c r="AP252" i="34"/>
  <c r="AP251" i="34"/>
  <c r="AP250" i="34"/>
  <c r="AP249" i="34"/>
  <c r="AP248" i="34"/>
  <c r="AP247" i="34"/>
  <c r="AP246" i="34"/>
  <c r="AP245" i="34"/>
  <c r="AP244" i="34"/>
  <c r="AP243" i="34"/>
  <c r="AP242" i="34"/>
  <c r="AP241" i="34"/>
  <c r="AP240" i="34"/>
  <c r="AP239" i="34"/>
  <c r="AP238" i="34"/>
  <c r="AP237" i="34"/>
  <c r="AP236" i="34"/>
  <c r="AP235" i="34"/>
  <c r="AP234" i="34"/>
  <c r="AP233" i="34"/>
  <c r="AP232" i="34"/>
  <c r="AP231" i="34"/>
  <c r="AP230" i="34"/>
  <c r="AP229" i="34"/>
  <c r="AP228" i="34"/>
  <c r="AP227" i="34"/>
  <c r="AP226" i="34"/>
  <c r="AP225" i="34"/>
  <c r="AP224" i="34"/>
  <c r="AP223" i="34"/>
  <c r="AP222" i="34"/>
  <c r="AP221" i="34"/>
  <c r="AP220" i="34"/>
  <c r="AP219" i="34"/>
  <c r="AP218" i="34"/>
  <c r="AP217" i="34"/>
  <c r="AP216" i="34"/>
  <c r="AP215" i="34"/>
  <c r="AP214" i="34"/>
  <c r="AP213" i="34"/>
  <c r="AP212" i="34"/>
  <c r="AP211" i="34"/>
  <c r="AP210" i="34"/>
  <c r="AP209" i="34"/>
  <c r="AP208" i="34"/>
  <c r="AP207" i="34"/>
  <c r="AP206" i="34"/>
  <c r="AP205" i="34"/>
  <c r="AP204" i="34"/>
  <c r="AP203" i="34"/>
  <c r="AP202" i="34"/>
  <c r="AP201" i="34"/>
  <c r="AP200" i="34"/>
  <c r="AP199" i="34"/>
  <c r="AP198" i="34"/>
  <c r="AP197" i="34"/>
  <c r="AP196" i="34"/>
  <c r="AP195" i="34"/>
  <c r="AP194" i="34"/>
  <c r="AP193" i="34"/>
  <c r="AP192" i="34"/>
  <c r="AP191" i="34"/>
  <c r="AP190" i="34"/>
  <c r="AP189" i="34"/>
  <c r="AP188" i="34"/>
  <c r="AP187" i="34"/>
  <c r="AP186" i="34"/>
  <c r="AP185" i="34"/>
  <c r="AP184" i="34"/>
  <c r="AP183" i="34"/>
  <c r="AP182" i="34"/>
  <c r="AP181" i="34"/>
  <c r="AP180" i="34"/>
  <c r="AP179" i="34"/>
  <c r="AP178" i="34"/>
  <c r="AP177" i="34"/>
  <c r="AP176" i="34"/>
  <c r="AP175" i="34"/>
  <c r="AP174" i="34"/>
  <c r="AP173" i="34"/>
  <c r="AP172" i="34"/>
  <c r="AP171" i="34"/>
  <c r="AP170" i="34"/>
  <c r="AP169" i="34"/>
  <c r="AP168" i="34"/>
  <c r="AP167" i="34"/>
  <c r="AP166" i="34"/>
  <c r="AP165" i="34"/>
  <c r="AP164" i="34"/>
  <c r="AP163" i="34"/>
  <c r="AP162" i="34"/>
  <c r="AP161" i="34"/>
  <c r="AP160" i="34"/>
  <c r="AP159" i="34"/>
  <c r="AP158" i="34"/>
  <c r="AP157" i="34"/>
  <c r="AP156" i="34"/>
  <c r="AP155" i="34"/>
  <c r="AP154" i="34"/>
  <c r="AP153" i="34"/>
  <c r="AP152" i="34"/>
  <c r="AP151" i="34"/>
  <c r="AP150" i="34"/>
  <c r="AP149" i="34"/>
  <c r="AP148" i="34"/>
  <c r="AP147" i="34"/>
  <c r="AP146" i="34"/>
  <c r="AP145" i="34"/>
  <c r="AP144" i="34"/>
  <c r="AP143" i="34"/>
  <c r="AP142" i="34"/>
  <c r="AP141" i="34"/>
  <c r="AP140" i="34"/>
  <c r="AP139" i="34"/>
  <c r="AP138" i="34"/>
  <c r="AP137" i="34"/>
  <c r="AP136" i="34"/>
  <c r="AP135" i="34"/>
  <c r="AP134" i="34"/>
  <c r="AP133" i="34"/>
  <c r="AP132" i="34"/>
  <c r="AP131" i="34"/>
  <c r="AP130" i="34"/>
  <c r="AP129" i="34"/>
  <c r="AP128" i="34"/>
  <c r="AP127" i="34"/>
  <c r="AP126" i="34"/>
  <c r="AP125" i="34"/>
  <c r="AP124" i="34"/>
  <c r="AP123" i="34"/>
  <c r="AP122" i="34"/>
  <c r="AP121" i="34"/>
  <c r="AP120" i="34"/>
  <c r="AP119" i="34"/>
  <c r="AP118" i="34"/>
  <c r="AP117" i="34"/>
  <c r="AP116" i="34"/>
  <c r="AP115" i="34"/>
  <c r="AP114" i="34"/>
  <c r="AP113" i="34"/>
  <c r="AP112" i="34"/>
  <c r="AP111" i="34"/>
  <c r="AP110" i="34"/>
  <c r="AP109" i="34"/>
  <c r="AP108" i="34"/>
  <c r="AP107" i="34"/>
  <c r="AP106" i="34"/>
  <c r="AP105" i="34"/>
  <c r="AP104" i="34"/>
  <c r="AP103" i="34"/>
  <c r="AP102" i="34"/>
  <c r="AP101" i="34"/>
  <c r="AP100" i="34"/>
  <c r="AP99" i="34"/>
  <c r="AP98" i="34"/>
  <c r="AP97" i="34"/>
  <c r="AP96" i="34"/>
  <c r="AP95" i="34"/>
  <c r="AP94" i="34"/>
  <c r="AP93" i="34"/>
  <c r="AP92" i="34"/>
  <c r="AP91" i="34"/>
  <c r="AP90" i="34"/>
  <c r="AP89" i="34"/>
  <c r="AP88" i="34"/>
  <c r="AP87" i="34"/>
  <c r="AP86" i="34"/>
  <c r="AP85" i="34"/>
  <c r="AP84" i="34"/>
  <c r="AP83" i="34"/>
  <c r="AP82" i="34"/>
  <c r="AP81" i="34"/>
  <c r="AP80" i="34"/>
  <c r="AP79" i="34"/>
  <c r="AP78" i="34"/>
  <c r="AP77" i="34"/>
  <c r="AP76" i="34"/>
  <c r="AP75" i="34"/>
  <c r="AP74" i="34"/>
  <c r="AP73" i="34"/>
  <c r="AP72" i="34"/>
  <c r="AP71" i="34"/>
  <c r="AP70" i="34"/>
  <c r="AP69" i="34"/>
  <c r="AP68" i="34"/>
  <c r="AP67" i="34"/>
  <c r="AP66" i="34"/>
  <c r="AP65" i="34"/>
  <c r="AP64" i="34"/>
  <c r="AP63" i="34"/>
  <c r="AP62" i="34"/>
  <c r="AP61" i="34"/>
  <c r="AP60" i="34"/>
  <c r="AP59" i="34"/>
  <c r="AP58" i="34"/>
  <c r="AP57" i="34"/>
  <c r="AP56" i="34"/>
  <c r="AP55" i="34"/>
  <c r="AP54" i="34"/>
  <c r="AP53" i="34"/>
  <c r="AP52" i="34"/>
  <c r="AP51" i="34"/>
  <c r="AP50" i="34"/>
  <c r="AP49" i="34"/>
  <c r="AP48" i="34"/>
  <c r="AP47" i="34"/>
  <c r="AP46" i="34"/>
  <c r="AP45" i="34"/>
  <c r="AP44" i="34"/>
  <c r="AP43" i="34"/>
  <c r="AP42" i="34"/>
  <c r="AP41" i="34"/>
  <c r="AP40" i="34"/>
  <c r="AP39" i="34"/>
  <c r="AP38" i="34"/>
  <c r="AP37" i="34"/>
  <c r="AP36" i="34"/>
  <c r="AP35" i="34"/>
  <c r="AP34" i="34"/>
  <c r="AP33" i="34"/>
  <c r="AP32" i="34"/>
  <c r="AP31" i="34"/>
  <c r="AP30" i="34"/>
  <c r="AP29" i="34"/>
  <c r="AP28" i="34"/>
  <c r="AP27" i="34"/>
  <c r="AP26" i="34"/>
  <c r="AP25" i="34"/>
  <c r="AP24" i="34"/>
  <c r="AP23" i="34"/>
  <c r="AP22" i="34"/>
  <c r="AP21" i="34"/>
  <c r="AP20" i="34"/>
  <c r="AO269" i="35"/>
  <c r="AO268" i="35"/>
  <c r="AO267" i="35"/>
  <c r="AO266" i="35"/>
  <c r="AO265" i="35"/>
  <c r="AO264" i="35"/>
  <c r="AO263" i="35"/>
  <c r="AO262" i="35"/>
  <c r="AO261" i="35"/>
  <c r="AO260" i="35"/>
  <c r="AO259" i="35"/>
  <c r="AO258" i="35"/>
  <c r="AO257" i="35"/>
  <c r="AO256" i="35"/>
  <c r="AO255" i="35"/>
  <c r="AO254" i="35"/>
  <c r="AO253" i="35"/>
  <c r="AO252" i="35"/>
  <c r="AO251" i="35"/>
  <c r="AO250" i="35"/>
  <c r="AO249" i="35"/>
  <c r="AO248" i="35"/>
  <c r="AO247" i="35"/>
  <c r="AO246" i="35"/>
  <c r="AO245" i="35"/>
  <c r="AO244" i="35"/>
  <c r="AO243" i="35"/>
  <c r="AO242" i="35"/>
  <c r="AO241" i="35"/>
  <c r="AO240" i="35"/>
  <c r="AO239" i="35"/>
  <c r="AO238" i="35"/>
  <c r="AO237" i="35"/>
  <c r="AO236" i="35"/>
  <c r="AO235" i="35"/>
  <c r="AO234" i="35"/>
  <c r="AO233" i="35"/>
  <c r="AO232" i="35"/>
  <c r="AO231" i="35"/>
  <c r="AO230" i="35"/>
  <c r="AO229" i="35"/>
  <c r="AO228" i="35"/>
  <c r="AO227" i="35"/>
  <c r="AO226" i="35"/>
  <c r="AO225" i="35"/>
  <c r="AO224" i="35"/>
  <c r="AO223" i="35"/>
  <c r="AO222" i="35"/>
  <c r="AO221" i="35"/>
  <c r="AO220" i="35"/>
  <c r="AO219" i="35"/>
  <c r="AO218" i="35"/>
  <c r="AO217" i="35"/>
  <c r="AO216" i="35"/>
  <c r="AO215" i="35"/>
  <c r="AO214" i="35"/>
  <c r="AO213" i="35"/>
  <c r="AO212" i="35"/>
  <c r="AO211" i="35"/>
  <c r="AO210" i="35"/>
  <c r="AO209" i="35"/>
  <c r="AO208" i="35"/>
  <c r="AO207" i="35"/>
  <c r="AO206" i="35"/>
  <c r="AO205" i="35"/>
  <c r="AO204" i="35"/>
  <c r="AO203" i="35"/>
  <c r="AO202" i="35"/>
  <c r="AO201" i="35"/>
  <c r="AO200" i="35"/>
  <c r="AO199" i="35"/>
  <c r="AO198" i="35"/>
  <c r="AO197" i="35"/>
  <c r="AO196" i="35"/>
  <c r="AO195" i="35"/>
  <c r="AO194" i="35"/>
  <c r="AO193" i="35"/>
  <c r="AO192" i="35"/>
  <c r="AO191" i="35"/>
  <c r="AO190" i="35"/>
  <c r="AO189" i="35"/>
  <c r="AO188" i="35"/>
  <c r="AO187" i="35"/>
  <c r="AO186" i="35"/>
  <c r="AO185" i="35"/>
  <c r="AO184" i="35"/>
  <c r="AO183" i="35"/>
  <c r="AO182" i="35"/>
  <c r="AO181" i="35"/>
  <c r="AO180" i="35"/>
  <c r="AO179" i="35"/>
  <c r="AO178" i="35"/>
  <c r="AO177" i="35"/>
  <c r="AO176" i="35"/>
  <c r="AO175" i="35"/>
  <c r="AO174" i="35"/>
  <c r="AO173" i="35"/>
  <c r="AO172" i="35"/>
  <c r="AO171" i="35"/>
  <c r="AO170" i="35"/>
  <c r="AO169" i="35"/>
  <c r="AO168" i="35"/>
  <c r="AO167" i="35"/>
  <c r="AO166" i="35"/>
  <c r="AO165" i="35"/>
  <c r="AO164" i="35"/>
  <c r="AO163" i="35"/>
  <c r="AO162" i="35"/>
  <c r="AO161" i="35"/>
  <c r="AO160" i="35"/>
  <c r="AO159" i="35"/>
  <c r="AO158" i="35"/>
  <c r="AO157" i="35"/>
  <c r="AO156" i="35"/>
  <c r="AO155" i="35"/>
  <c r="AO154" i="35"/>
  <c r="AO153" i="35"/>
  <c r="AO152" i="35"/>
  <c r="AO151" i="35"/>
  <c r="AO150" i="35"/>
  <c r="AO149" i="35"/>
  <c r="AO148" i="35"/>
  <c r="AO147" i="35"/>
  <c r="AO146" i="35"/>
  <c r="AO145" i="35"/>
  <c r="AO144" i="35"/>
  <c r="AO143" i="35"/>
  <c r="AO142" i="35"/>
  <c r="AO141" i="35"/>
  <c r="AO140" i="35"/>
  <c r="AO139" i="35"/>
  <c r="AO138" i="35"/>
  <c r="AO137" i="35"/>
  <c r="AO136" i="35"/>
  <c r="AO135" i="35"/>
  <c r="AO134" i="35"/>
  <c r="AO133" i="35"/>
  <c r="AO132" i="35"/>
  <c r="AO131" i="35"/>
  <c r="AO130" i="35"/>
  <c r="AO129" i="35"/>
  <c r="AO128" i="35"/>
  <c r="AO127" i="35"/>
  <c r="AO126" i="35"/>
  <c r="AO125" i="35"/>
  <c r="AO124" i="35"/>
  <c r="AO123" i="35"/>
  <c r="AO122" i="35"/>
  <c r="AO121" i="35"/>
  <c r="AO120" i="35"/>
  <c r="AO119" i="35"/>
  <c r="AO118" i="35"/>
  <c r="AO117" i="35"/>
  <c r="AO116" i="35"/>
  <c r="AO115" i="35"/>
  <c r="AO114" i="35"/>
  <c r="AO113" i="35"/>
  <c r="AO112" i="35"/>
  <c r="AO111" i="35"/>
  <c r="AO110" i="35"/>
  <c r="AO109" i="35"/>
  <c r="AO108" i="35"/>
  <c r="AO107" i="35"/>
  <c r="AO106" i="35"/>
  <c r="AO105" i="35"/>
  <c r="AO104" i="35"/>
  <c r="AO103" i="35"/>
  <c r="AO102" i="35"/>
  <c r="AO101" i="35"/>
  <c r="AO100" i="35"/>
  <c r="AO99" i="35"/>
  <c r="AO98" i="35"/>
  <c r="AO97" i="35"/>
  <c r="AO96" i="35"/>
  <c r="AO95" i="35"/>
  <c r="AO94" i="35"/>
  <c r="AO93" i="35"/>
  <c r="AO92" i="35"/>
  <c r="AO91" i="35"/>
  <c r="AO90" i="35"/>
  <c r="AO89" i="35"/>
  <c r="AO88" i="35"/>
  <c r="AO87" i="35"/>
  <c r="AO86" i="35"/>
  <c r="AO85" i="35"/>
  <c r="AO84" i="35"/>
  <c r="AO83" i="35"/>
  <c r="AO82" i="35"/>
  <c r="AO81" i="35"/>
  <c r="AO80" i="35"/>
  <c r="AO79" i="35"/>
  <c r="AO78" i="35"/>
  <c r="AO77" i="35"/>
  <c r="AO76" i="35"/>
  <c r="AO75" i="35"/>
  <c r="AO74" i="35"/>
  <c r="AO73" i="35"/>
  <c r="AO72" i="35"/>
  <c r="AO71" i="35"/>
  <c r="AO70" i="35"/>
  <c r="AO69" i="35"/>
  <c r="AO68" i="35"/>
  <c r="AO67" i="35"/>
  <c r="AO66" i="35"/>
  <c r="AO65" i="35"/>
  <c r="AO64" i="35"/>
  <c r="AO63" i="35"/>
  <c r="AO62" i="35"/>
  <c r="AO61" i="35"/>
  <c r="AO60" i="35"/>
  <c r="AO59" i="35"/>
  <c r="AO58" i="35"/>
  <c r="AO57" i="35"/>
  <c r="AO56" i="35"/>
  <c r="AO55" i="35"/>
  <c r="AO54" i="35"/>
  <c r="AO53" i="35"/>
  <c r="AO52" i="35"/>
  <c r="AO51" i="35"/>
  <c r="AO50" i="35"/>
  <c r="AO49" i="35"/>
  <c r="AO48" i="35"/>
  <c r="AO47" i="35"/>
  <c r="AO46" i="35"/>
  <c r="AO45" i="35"/>
  <c r="AO44" i="35"/>
  <c r="AO43" i="35"/>
  <c r="AO42" i="35"/>
  <c r="AO41" i="35"/>
  <c r="AO40" i="35"/>
  <c r="AO39" i="35"/>
  <c r="AO38" i="35"/>
  <c r="AO37" i="35"/>
  <c r="AO36" i="35"/>
  <c r="AO35" i="35"/>
  <c r="AO34" i="35"/>
  <c r="AO33" i="35"/>
  <c r="AO32" i="35"/>
  <c r="AO31" i="35"/>
  <c r="AO30" i="35"/>
  <c r="AO29" i="35"/>
  <c r="AO28" i="35"/>
  <c r="AO27" i="35"/>
  <c r="AO26" i="35"/>
  <c r="AO25" i="35"/>
  <c r="AO24" i="35"/>
  <c r="AO23" i="35"/>
  <c r="AO22" i="35"/>
  <c r="AO21" i="35"/>
  <c r="AO20" i="35"/>
  <c r="AO269" i="36"/>
  <c r="AO268" i="36"/>
  <c r="AO267" i="36"/>
  <c r="AO266" i="36"/>
  <c r="AO265" i="36"/>
  <c r="AO264" i="36"/>
  <c r="AO263" i="36"/>
  <c r="AO262" i="36"/>
  <c r="AO261" i="36"/>
  <c r="AO260" i="36"/>
  <c r="AO259" i="36"/>
  <c r="AO258" i="36"/>
  <c r="AO257" i="36"/>
  <c r="AO256" i="36"/>
  <c r="AO255" i="36"/>
  <c r="AO254" i="36"/>
  <c r="AO253" i="36"/>
  <c r="AO252" i="36"/>
  <c r="AO251" i="36"/>
  <c r="AO250" i="36"/>
  <c r="AO249" i="36"/>
  <c r="AO248" i="36"/>
  <c r="AO247" i="36"/>
  <c r="AO246" i="36"/>
  <c r="AO245" i="36"/>
  <c r="AO244" i="36"/>
  <c r="AO243" i="36"/>
  <c r="AO242" i="36"/>
  <c r="AO241" i="36"/>
  <c r="AO240" i="36"/>
  <c r="AO239" i="36"/>
  <c r="AO238" i="36"/>
  <c r="AO237" i="36"/>
  <c r="AO236" i="36"/>
  <c r="AO235" i="36"/>
  <c r="AO234" i="36"/>
  <c r="AO233" i="36"/>
  <c r="AO232" i="36"/>
  <c r="AO231" i="36"/>
  <c r="AO230" i="36"/>
  <c r="AO229" i="36"/>
  <c r="AO228" i="36"/>
  <c r="AO227" i="36"/>
  <c r="AO226" i="36"/>
  <c r="AO225" i="36"/>
  <c r="AO224" i="36"/>
  <c r="AO223" i="36"/>
  <c r="AO222" i="36"/>
  <c r="AO221" i="36"/>
  <c r="AO220" i="36"/>
  <c r="AO219" i="36"/>
  <c r="AO218" i="36"/>
  <c r="AO217" i="36"/>
  <c r="AO216" i="36"/>
  <c r="AO215" i="36"/>
  <c r="AO214" i="36"/>
  <c r="AO213" i="36"/>
  <c r="AO212" i="36"/>
  <c r="AO211" i="36"/>
  <c r="AO210" i="36"/>
  <c r="AO209" i="36"/>
  <c r="AO208" i="36"/>
  <c r="AO207" i="36"/>
  <c r="AO206" i="36"/>
  <c r="AO205" i="36"/>
  <c r="AO204" i="36"/>
  <c r="AO203" i="36"/>
  <c r="AO202" i="36"/>
  <c r="AO201" i="36"/>
  <c r="AO200" i="36"/>
  <c r="AO199" i="36"/>
  <c r="AO198" i="36"/>
  <c r="AO197" i="36"/>
  <c r="AO196" i="36"/>
  <c r="AO195" i="36"/>
  <c r="AO194" i="36"/>
  <c r="AO193" i="36"/>
  <c r="AO192" i="36"/>
  <c r="AO191" i="36"/>
  <c r="AO190" i="36"/>
  <c r="AO189" i="36"/>
  <c r="AO188" i="36"/>
  <c r="AO187" i="36"/>
  <c r="AO186" i="36"/>
  <c r="AO185" i="36"/>
  <c r="AO184" i="36"/>
  <c r="AO183" i="36"/>
  <c r="AO182" i="36"/>
  <c r="AO181" i="36"/>
  <c r="AO180" i="36"/>
  <c r="AO179" i="36"/>
  <c r="AO178" i="36"/>
  <c r="AO177" i="36"/>
  <c r="AO176" i="36"/>
  <c r="AO175" i="36"/>
  <c r="AO174" i="36"/>
  <c r="AO173" i="36"/>
  <c r="AO172" i="36"/>
  <c r="AO171" i="36"/>
  <c r="AO170" i="36"/>
  <c r="AO169" i="36"/>
  <c r="AO168" i="36"/>
  <c r="AO167" i="36"/>
  <c r="AO166" i="36"/>
  <c r="AO165" i="36"/>
  <c r="AO164" i="36"/>
  <c r="AO163" i="36"/>
  <c r="AO162" i="36"/>
  <c r="AO161" i="36"/>
  <c r="AO160" i="36"/>
  <c r="AO159" i="36"/>
  <c r="AO158" i="36"/>
  <c r="AO157" i="36"/>
  <c r="AO156" i="36"/>
  <c r="AO155" i="36"/>
  <c r="AO154" i="36"/>
  <c r="AO153" i="36"/>
  <c r="AO152" i="36"/>
  <c r="AO151" i="36"/>
  <c r="AO150" i="36"/>
  <c r="AO149" i="36"/>
  <c r="AO148" i="36"/>
  <c r="AO147" i="36"/>
  <c r="AO146" i="36"/>
  <c r="AO145" i="36"/>
  <c r="AO144" i="36"/>
  <c r="AO143" i="36"/>
  <c r="AO142" i="36"/>
  <c r="AO141" i="36"/>
  <c r="AO140" i="36"/>
  <c r="AO139" i="36"/>
  <c r="AO138" i="36"/>
  <c r="AO137" i="36"/>
  <c r="AO136" i="36"/>
  <c r="AO135" i="36"/>
  <c r="AO134" i="36"/>
  <c r="AO133" i="36"/>
  <c r="AO132" i="36"/>
  <c r="AO131" i="36"/>
  <c r="AO130" i="36"/>
  <c r="AO129" i="36"/>
  <c r="AO128" i="36"/>
  <c r="AO127" i="36"/>
  <c r="AO126" i="36"/>
  <c r="AO125" i="36"/>
  <c r="AO124" i="36"/>
  <c r="AO123" i="36"/>
  <c r="AO122" i="36"/>
  <c r="AO121" i="36"/>
  <c r="AO120" i="36"/>
  <c r="AO119" i="36"/>
  <c r="AO118" i="36"/>
  <c r="AO117" i="36"/>
  <c r="AO116" i="36"/>
  <c r="AO115" i="36"/>
  <c r="AO114" i="36"/>
  <c r="AO113" i="36"/>
  <c r="AO112" i="36"/>
  <c r="AO111" i="36"/>
  <c r="AO110" i="36"/>
  <c r="AO109" i="36"/>
  <c r="AO108" i="36"/>
  <c r="AO107" i="36"/>
  <c r="AO106" i="36"/>
  <c r="AO105" i="36"/>
  <c r="AO104" i="36"/>
  <c r="AO103" i="36"/>
  <c r="AO102" i="36"/>
  <c r="AO101" i="36"/>
  <c r="AO100" i="36"/>
  <c r="AO99" i="36"/>
  <c r="AO98" i="36"/>
  <c r="AO97" i="36"/>
  <c r="AO96" i="36"/>
  <c r="AO95" i="36"/>
  <c r="AO94" i="36"/>
  <c r="AO93" i="36"/>
  <c r="AO92" i="36"/>
  <c r="AO91" i="36"/>
  <c r="AO90" i="36"/>
  <c r="AO89" i="36"/>
  <c r="AO88" i="36"/>
  <c r="AO87" i="36"/>
  <c r="AO86" i="36"/>
  <c r="AO85" i="36"/>
  <c r="AO84" i="36"/>
  <c r="AO83" i="36"/>
  <c r="AO82" i="36"/>
  <c r="AO81" i="36"/>
  <c r="AO80" i="36"/>
  <c r="AO79" i="36"/>
  <c r="AO78" i="36"/>
  <c r="AO77" i="36"/>
  <c r="AO76" i="36"/>
  <c r="AO75" i="36"/>
  <c r="AO74" i="36"/>
  <c r="AO73" i="36"/>
  <c r="AO72" i="36"/>
  <c r="AO71" i="36"/>
  <c r="AO70" i="36"/>
  <c r="AO69" i="36"/>
  <c r="AO68" i="36"/>
  <c r="AO67" i="36"/>
  <c r="AO66" i="36"/>
  <c r="AO65" i="36"/>
  <c r="AO64" i="36"/>
  <c r="AO63" i="36"/>
  <c r="AO62" i="36"/>
  <c r="AO61" i="36"/>
  <c r="AO60" i="36"/>
  <c r="AO59" i="36"/>
  <c r="AO58" i="36"/>
  <c r="AO57" i="36"/>
  <c r="AO56" i="36"/>
  <c r="AO55" i="36"/>
  <c r="AO54" i="36"/>
  <c r="AO53" i="36"/>
  <c r="AO52" i="36"/>
  <c r="AO51" i="36"/>
  <c r="AO50" i="36"/>
  <c r="AO49" i="36"/>
  <c r="AO48" i="36"/>
  <c r="AO47" i="36"/>
  <c r="AO46" i="36"/>
  <c r="AO45" i="36"/>
  <c r="AO44" i="36"/>
  <c r="AO43" i="36"/>
  <c r="AO42" i="36"/>
  <c r="AO41" i="36"/>
  <c r="AO40" i="36"/>
  <c r="AO39" i="36"/>
  <c r="AO38" i="36"/>
  <c r="AO37" i="36"/>
  <c r="AO36" i="36"/>
  <c r="AO35" i="36"/>
  <c r="AO34" i="36"/>
  <c r="AO33" i="36"/>
  <c r="AO32" i="36"/>
  <c r="AO31" i="36"/>
  <c r="AO30" i="36"/>
  <c r="AO29" i="36"/>
  <c r="AO28" i="36"/>
  <c r="AO27" i="36"/>
  <c r="AO26" i="36"/>
  <c r="AO25" i="36"/>
  <c r="AO24" i="36"/>
  <c r="AO23" i="36"/>
  <c r="AO22" i="36"/>
  <c r="AO21" i="36"/>
  <c r="AO20" i="36"/>
  <c r="AO269" i="34"/>
  <c r="AO268" i="34"/>
  <c r="AO267" i="34"/>
  <c r="AO266" i="34"/>
  <c r="AO265" i="34"/>
  <c r="AO264" i="34"/>
  <c r="AO263" i="34"/>
  <c r="AO262" i="34"/>
  <c r="AO261" i="34"/>
  <c r="AO260" i="34"/>
  <c r="AO259" i="34"/>
  <c r="AO258" i="34"/>
  <c r="AO257" i="34"/>
  <c r="AO256" i="34"/>
  <c r="AO255" i="34"/>
  <c r="AO254" i="34"/>
  <c r="AO253" i="34"/>
  <c r="AO252" i="34"/>
  <c r="AO251" i="34"/>
  <c r="AO250" i="34"/>
  <c r="AO249" i="34"/>
  <c r="AO248" i="34"/>
  <c r="AO247" i="34"/>
  <c r="AO246" i="34"/>
  <c r="AO245" i="34"/>
  <c r="AO244" i="34"/>
  <c r="AO243" i="34"/>
  <c r="AO242" i="34"/>
  <c r="AO241" i="34"/>
  <c r="AO240" i="34"/>
  <c r="AO239" i="34"/>
  <c r="AO238" i="34"/>
  <c r="AO237" i="34"/>
  <c r="AO236" i="34"/>
  <c r="AO235" i="34"/>
  <c r="AO234" i="34"/>
  <c r="AO233" i="34"/>
  <c r="AO232" i="34"/>
  <c r="AO231" i="34"/>
  <c r="AO230" i="34"/>
  <c r="AO229" i="34"/>
  <c r="AO228" i="34"/>
  <c r="AO227" i="34"/>
  <c r="AO226" i="34"/>
  <c r="AO225" i="34"/>
  <c r="AO224" i="34"/>
  <c r="AO223" i="34"/>
  <c r="AO222" i="34"/>
  <c r="AO221" i="34"/>
  <c r="AO220" i="34"/>
  <c r="AO219" i="34"/>
  <c r="AO218" i="34"/>
  <c r="AO217" i="34"/>
  <c r="AO216" i="34"/>
  <c r="AO215" i="34"/>
  <c r="AO214" i="34"/>
  <c r="AO213" i="34"/>
  <c r="AO212" i="34"/>
  <c r="AO211" i="34"/>
  <c r="AO210" i="34"/>
  <c r="AO209" i="34"/>
  <c r="AO208" i="34"/>
  <c r="AO207" i="34"/>
  <c r="AO206" i="34"/>
  <c r="AO205" i="34"/>
  <c r="AO204" i="34"/>
  <c r="AO203" i="34"/>
  <c r="AO202" i="34"/>
  <c r="AO201" i="34"/>
  <c r="AO200" i="34"/>
  <c r="AO199" i="34"/>
  <c r="AO198" i="34"/>
  <c r="AO197" i="34"/>
  <c r="AO196" i="34"/>
  <c r="AO195" i="34"/>
  <c r="AO194" i="34"/>
  <c r="AO193" i="34"/>
  <c r="AO192" i="34"/>
  <c r="AO191" i="34"/>
  <c r="AO190" i="34"/>
  <c r="AO189" i="34"/>
  <c r="AO188" i="34"/>
  <c r="AO187" i="34"/>
  <c r="AO186" i="34"/>
  <c r="AO185" i="34"/>
  <c r="AO184" i="34"/>
  <c r="AO183" i="34"/>
  <c r="AO182" i="34"/>
  <c r="AO181" i="34"/>
  <c r="AO180" i="34"/>
  <c r="AO179" i="34"/>
  <c r="AO178" i="34"/>
  <c r="AO177" i="34"/>
  <c r="AO176" i="34"/>
  <c r="AO175" i="34"/>
  <c r="AO174" i="34"/>
  <c r="AO173" i="34"/>
  <c r="AO172" i="34"/>
  <c r="AO171" i="34"/>
  <c r="AO170" i="34"/>
  <c r="AO169" i="34"/>
  <c r="AO168" i="34"/>
  <c r="AO167" i="34"/>
  <c r="AO166" i="34"/>
  <c r="AO165" i="34"/>
  <c r="AO164" i="34"/>
  <c r="AO163" i="34"/>
  <c r="AO162" i="34"/>
  <c r="AO161" i="34"/>
  <c r="AO160" i="34"/>
  <c r="AO159" i="34"/>
  <c r="AO158" i="34"/>
  <c r="AO157" i="34"/>
  <c r="AO156" i="34"/>
  <c r="AO155" i="34"/>
  <c r="AO154" i="34"/>
  <c r="AO153" i="34"/>
  <c r="AO152" i="34"/>
  <c r="AO151" i="34"/>
  <c r="AO150" i="34"/>
  <c r="AO149" i="34"/>
  <c r="AO148" i="34"/>
  <c r="AO147" i="34"/>
  <c r="AO146" i="34"/>
  <c r="AO145" i="34"/>
  <c r="AO144" i="34"/>
  <c r="AO143" i="34"/>
  <c r="AO142" i="34"/>
  <c r="AO141" i="34"/>
  <c r="AO140" i="34"/>
  <c r="AO139" i="34"/>
  <c r="AO138" i="34"/>
  <c r="AO137" i="34"/>
  <c r="AO136" i="34"/>
  <c r="AO135" i="34"/>
  <c r="AO134" i="34"/>
  <c r="AO133" i="34"/>
  <c r="AO132" i="34"/>
  <c r="AO131" i="34"/>
  <c r="AO130" i="34"/>
  <c r="AO129" i="34"/>
  <c r="AO128" i="34"/>
  <c r="AO127" i="34"/>
  <c r="AO126" i="34"/>
  <c r="AO125" i="34"/>
  <c r="AO124" i="34"/>
  <c r="AO123" i="34"/>
  <c r="AO122" i="34"/>
  <c r="AO121" i="34"/>
  <c r="AO120" i="34"/>
  <c r="AO119" i="34"/>
  <c r="AO118" i="34"/>
  <c r="AO117" i="34"/>
  <c r="AO116" i="34"/>
  <c r="AO115" i="34"/>
  <c r="AO114" i="34"/>
  <c r="AO113" i="34"/>
  <c r="AO112" i="34"/>
  <c r="AO111" i="34"/>
  <c r="AO110" i="34"/>
  <c r="AO109" i="34"/>
  <c r="AO108" i="34"/>
  <c r="AO107" i="34"/>
  <c r="AO106" i="34"/>
  <c r="AO105" i="34"/>
  <c r="AO104" i="34"/>
  <c r="AO103" i="34"/>
  <c r="AO102" i="34"/>
  <c r="AO101" i="34"/>
  <c r="AO100" i="34"/>
  <c r="AO99" i="34"/>
  <c r="AO98" i="34"/>
  <c r="AO97" i="34"/>
  <c r="AO96" i="34"/>
  <c r="AO95" i="34"/>
  <c r="AO94" i="34"/>
  <c r="AO93" i="34"/>
  <c r="AO92" i="34"/>
  <c r="AO91" i="34"/>
  <c r="AO90" i="34"/>
  <c r="AO89" i="34"/>
  <c r="AO88" i="34"/>
  <c r="AO87" i="34"/>
  <c r="AO86" i="34"/>
  <c r="AO85" i="34"/>
  <c r="AO84" i="34"/>
  <c r="AO83" i="34"/>
  <c r="AO82" i="34"/>
  <c r="AO81" i="34"/>
  <c r="AO80" i="34"/>
  <c r="AO79" i="34"/>
  <c r="AO78" i="34"/>
  <c r="AO77" i="34"/>
  <c r="AO76" i="34"/>
  <c r="AO75" i="34"/>
  <c r="AO74" i="34"/>
  <c r="AO73" i="34"/>
  <c r="AO72" i="34"/>
  <c r="AO71" i="34"/>
  <c r="AO70" i="34"/>
  <c r="AO69" i="34"/>
  <c r="AO68" i="34"/>
  <c r="AO67" i="34"/>
  <c r="AO66" i="34"/>
  <c r="AO65" i="34"/>
  <c r="AO64" i="34"/>
  <c r="AO63" i="34"/>
  <c r="AO62" i="34"/>
  <c r="AO61" i="34"/>
  <c r="AO60" i="34"/>
  <c r="AO59" i="34"/>
  <c r="AO58" i="34"/>
  <c r="AO57" i="34"/>
  <c r="AO56" i="34"/>
  <c r="AO55" i="34"/>
  <c r="AO54" i="34"/>
  <c r="AO53" i="34"/>
  <c r="AO52" i="34"/>
  <c r="AO51" i="34"/>
  <c r="AO50" i="34"/>
  <c r="AO49" i="34"/>
  <c r="AO48" i="34"/>
  <c r="AO47" i="34"/>
  <c r="AO46" i="34"/>
  <c r="AO45" i="34"/>
  <c r="AO44" i="34"/>
  <c r="AO43" i="34"/>
  <c r="AO42" i="34"/>
  <c r="AO41" i="34"/>
  <c r="AO40" i="34"/>
  <c r="AO39" i="34"/>
  <c r="AO38" i="34"/>
  <c r="AO37" i="34"/>
  <c r="AO36" i="34"/>
  <c r="AO35" i="34"/>
  <c r="AO34" i="34"/>
  <c r="AO33" i="34"/>
  <c r="AO32" i="34"/>
  <c r="AO31" i="34"/>
  <c r="AO30" i="34"/>
  <c r="AO29" i="34"/>
  <c r="AO28" i="34"/>
  <c r="AO27" i="34"/>
  <c r="AO26" i="34"/>
  <c r="AO25" i="34"/>
  <c r="AO24" i="34"/>
  <c r="AO23" i="34"/>
  <c r="AO22" i="34"/>
  <c r="AO21" i="34"/>
  <c r="AO20" i="34"/>
  <c r="AP16" i="35"/>
  <c r="AP16" i="36"/>
  <c r="AP16" i="34"/>
  <c r="B7" i="39" l="1"/>
  <c r="B7" i="38"/>
  <c r="B7" i="37"/>
  <c r="A4" i="36"/>
  <c r="A1" i="36"/>
  <c r="A4" i="35"/>
  <c r="A1" i="35"/>
  <c r="A4" i="34"/>
  <c r="A1" i="34"/>
  <c r="A1" i="39"/>
  <c r="A1" i="38"/>
  <c r="A1" i="37"/>
  <c r="AP15" i="34" l="1"/>
  <c r="AN48" i="39"/>
  <c r="AB47" i="39"/>
  <c r="AB49" i="39" s="1"/>
  <c r="AN46" i="39"/>
  <c r="AN45" i="39"/>
  <c r="AM44" i="39"/>
  <c r="AM47" i="39" s="1"/>
  <c r="AM49" i="39" s="1"/>
  <c r="AL44" i="39"/>
  <c r="AL47" i="39" s="1"/>
  <c r="AL49" i="39" s="1"/>
  <c r="AK44" i="39"/>
  <c r="AK47" i="39" s="1"/>
  <c r="AK49" i="39" s="1"/>
  <c r="AJ44" i="39"/>
  <c r="AJ47" i="39" s="1"/>
  <c r="AJ49" i="39" s="1"/>
  <c r="AI44" i="39"/>
  <c r="AI47" i="39" s="1"/>
  <c r="AI49" i="39" s="1"/>
  <c r="AH44" i="39"/>
  <c r="AH47" i="39" s="1"/>
  <c r="AH49" i="39" s="1"/>
  <c r="AG44" i="39"/>
  <c r="AG47" i="39" s="1"/>
  <c r="AG49" i="39" s="1"/>
  <c r="AF44" i="39"/>
  <c r="AF47" i="39" s="1"/>
  <c r="AF49" i="39" s="1"/>
  <c r="AE44" i="39"/>
  <c r="AE47" i="39" s="1"/>
  <c r="AE49" i="39" s="1"/>
  <c r="AD44" i="39"/>
  <c r="AD47" i="39" s="1"/>
  <c r="AD49" i="39" s="1"/>
  <c r="AC44" i="39"/>
  <c r="AC47" i="39" s="1"/>
  <c r="AC49" i="39" s="1"/>
  <c r="AB44" i="39"/>
  <c r="AA44" i="39"/>
  <c r="AA47" i="39" s="1"/>
  <c r="AA49" i="39" s="1"/>
  <c r="Z44" i="39"/>
  <c r="Z47" i="39" s="1"/>
  <c r="Z49" i="39" s="1"/>
  <c r="Y44" i="39"/>
  <c r="Y47" i="39" s="1"/>
  <c r="Y49" i="39" s="1"/>
  <c r="X44" i="39"/>
  <c r="X47" i="39" s="1"/>
  <c r="X49" i="39" s="1"/>
  <c r="W44" i="39"/>
  <c r="W47" i="39" s="1"/>
  <c r="W49" i="39" s="1"/>
  <c r="V44" i="39"/>
  <c r="V47" i="39" s="1"/>
  <c r="V49" i="39" s="1"/>
  <c r="U44" i="39"/>
  <c r="U47" i="39" s="1"/>
  <c r="U49" i="39" s="1"/>
  <c r="T44" i="39"/>
  <c r="T47" i="39" s="1"/>
  <c r="T49" i="39" s="1"/>
  <c r="S44" i="39"/>
  <c r="S47" i="39" s="1"/>
  <c r="S49" i="39" s="1"/>
  <c r="R44" i="39"/>
  <c r="R47" i="39" s="1"/>
  <c r="R49" i="39" s="1"/>
  <c r="Q44" i="39"/>
  <c r="Q47" i="39" s="1"/>
  <c r="Q49" i="39" s="1"/>
  <c r="P44" i="39"/>
  <c r="P47" i="39" s="1"/>
  <c r="P49" i="39" s="1"/>
  <c r="O44" i="39"/>
  <c r="O47" i="39" s="1"/>
  <c r="O49" i="39" s="1"/>
  <c r="N44" i="39"/>
  <c r="N47" i="39" s="1"/>
  <c r="N49" i="39" s="1"/>
  <c r="M44" i="39"/>
  <c r="M47" i="39" s="1"/>
  <c r="M49" i="39" s="1"/>
  <c r="L44" i="39"/>
  <c r="L47" i="39" s="1"/>
  <c r="L49" i="39" s="1"/>
  <c r="K44" i="39"/>
  <c r="K47" i="39" s="1"/>
  <c r="K49" i="39" s="1"/>
  <c r="J44" i="39"/>
  <c r="J47" i="39" s="1"/>
  <c r="J49" i="39" s="1"/>
  <c r="I44" i="39"/>
  <c r="I47" i="39" s="1"/>
  <c r="I49" i="39" s="1"/>
  <c r="H44" i="39"/>
  <c r="H47" i="39" s="1"/>
  <c r="H49" i="39" s="1"/>
  <c r="G44" i="39"/>
  <c r="G47" i="39" s="1"/>
  <c r="G49" i="39" s="1"/>
  <c r="F44" i="39"/>
  <c r="F47" i="39" s="1"/>
  <c r="F49" i="39" s="1"/>
  <c r="E44" i="39"/>
  <c r="E47" i="39" s="1"/>
  <c r="E49" i="39" s="1"/>
  <c r="D44" i="39"/>
  <c r="D47" i="39" s="1"/>
  <c r="D49" i="39" s="1"/>
  <c r="C44" i="39"/>
  <c r="C47" i="39" s="1"/>
  <c r="C49" i="39" s="1"/>
  <c r="AN43" i="39"/>
  <c r="AN42" i="39"/>
  <c r="AN41" i="39"/>
  <c r="AN40" i="39"/>
  <c r="AN39" i="39"/>
  <c r="AN38" i="39"/>
  <c r="AN37" i="39"/>
  <c r="AN36" i="39"/>
  <c r="AN35" i="39"/>
  <c r="AN34" i="39"/>
  <c r="AN33" i="39"/>
  <c r="AN32" i="39"/>
  <c r="AN31" i="39"/>
  <c r="AN30" i="39"/>
  <c r="AN29" i="39"/>
  <c r="AN28" i="39"/>
  <c r="AN27" i="39"/>
  <c r="AN26" i="39"/>
  <c r="AN25" i="39"/>
  <c r="AN24" i="39"/>
  <c r="AN23" i="39"/>
  <c r="AN22" i="39"/>
  <c r="AN21" i="39"/>
  <c r="AN20" i="39"/>
  <c r="AN19" i="39"/>
  <c r="AN18" i="39"/>
  <c r="AN17" i="39"/>
  <c r="AN16" i="39"/>
  <c r="AN15" i="39"/>
  <c r="AN14" i="39"/>
  <c r="AN13" i="39"/>
  <c r="AN12" i="39"/>
  <c r="AN11" i="39"/>
  <c r="AN10" i="39"/>
  <c r="AN9" i="39"/>
  <c r="AN8" i="39"/>
  <c r="B8" i="39"/>
  <c r="AN7" i="39"/>
  <c r="AN44" i="39" s="1"/>
  <c r="AN47" i="39" s="1"/>
  <c r="AN49" i="39" s="1"/>
  <c r="A4" i="39"/>
  <c r="AN48" i="38"/>
  <c r="AN46" i="38"/>
  <c r="AN45" i="38"/>
  <c r="AM44" i="38"/>
  <c r="AM47" i="38" s="1"/>
  <c r="AM49" i="38" s="1"/>
  <c r="AL44" i="38"/>
  <c r="AL47" i="38" s="1"/>
  <c r="AL49" i="38" s="1"/>
  <c r="AK44" i="38"/>
  <c r="AK47" i="38" s="1"/>
  <c r="AK49" i="38" s="1"/>
  <c r="AJ44" i="38"/>
  <c r="AJ47" i="38" s="1"/>
  <c r="AJ49" i="38" s="1"/>
  <c r="AI44" i="38"/>
  <c r="AI47" i="38" s="1"/>
  <c r="AI49" i="38" s="1"/>
  <c r="AH44" i="38"/>
  <c r="AH47" i="38" s="1"/>
  <c r="AH49" i="38" s="1"/>
  <c r="AG44" i="38"/>
  <c r="AG47" i="38" s="1"/>
  <c r="AG49" i="38" s="1"/>
  <c r="AF44" i="38"/>
  <c r="AF47" i="38" s="1"/>
  <c r="AF49" i="38" s="1"/>
  <c r="AE44" i="38"/>
  <c r="AE47" i="38" s="1"/>
  <c r="AE49" i="38" s="1"/>
  <c r="AD44" i="38"/>
  <c r="AD47" i="38" s="1"/>
  <c r="AD49" i="38" s="1"/>
  <c r="AC44" i="38"/>
  <c r="AC47" i="38" s="1"/>
  <c r="AC49" i="38" s="1"/>
  <c r="AB44" i="38"/>
  <c r="AB47" i="38" s="1"/>
  <c r="AB49" i="38" s="1"/>
  <c r="AA44" i="38"/>
  <c r="AA47" i="38" s="1"/>
  <c r="AA49" i="38" s="1"/>
  <c r="Z44" i="38"/>
  <c r="Z47" i="38" s="1"/>
  <c r="Z49" i="38" s="1"/>
  <c r="Y44" i="38"/>
  <c r="Y47" i="38" s="1"/>
  <c r="Y49" i="38" s="1"/>
  <c r="X44" i="38"/>
  <c r="X47" i="38" s="1"/>
  <c r="X49" i="38" s="1"/>
  <c r="W44" i="38"/>
  <c r="W47" i="38" s="1"/>
  <c r="W49" i="38" s="1"/>
  <c r="V44" i="38"/>
  <c r="V47" i="38" s="1"/>
  <c r="V49" i="38" s="1"/>
  <c r="U44" i="38"/>
  <c r="U47" i="38" s="1"/>
  <c r="U49" i="38" s="1"/>
  <c r="T44" i="38"/>
  <c r="T47" i="38" s="1"/>
  <c r="T49" i="38" s="1"/>
  <c r="S44" i="38"/>
  <c r="S47" i="38" s="1"/>
  <c r="S49" i="38" s="1"/>
  <c r="R44" i="38"/>
  <c r="R47" i="38" s="1"/>
  <c r="R49" i="38" s="1"/>
  <c r="Q44" i="38"/>
  <c r="Q47" i="38" s="1"/>
  <c r="Q49" i="38" s="1"/>
  <c r="P44" i="38"/>
  <c r="P47" i="38" s="1"/>
  <c r="P49" i="38" s="1"/>
  <c r="O44" i="38"/>
  <c r="O47" i="38" s="1"/>
  <c r="O49" i="38" s="1"/>
  <c r="N44" i="38"/>
  <c r="N47" i="38" s="1"/>
  <c r="N49" i="38" s="1"/>
  <c r="M44" i="38"/>
  <c r="M47" i="38" s="1"/>
  <c r="M49" i="38" s="1"/>
  <c r="L44" i="38"/>
  <c r="L47" i="38" s="1"/>
  <c r="L49" i="38" s="1"/>
  <c r="K44" i="38"/>
  <c r="K47" i="38" s="1"/>
  <c r="K49" i="38" s="1"/>
  <c r="J44" i="38"/>
  <c r="J47" i="38" s="1"/>
  <c r="J49" i="38" s="1"/>
  <c r="I44" i="38"/>
  <c r="I47" i="38" s="1"/>
  <c r="I49" i="38" s="1"/>
  <c r="H44" i="38"/>
  <c r="H47" i="38" s="1"/>
  <c r="H49" i="38" s="1"/>
  <c r="G44" i="38"/>
  <c r="G47" i="38" s="1"/>
  <c r="G49" i="38" s="1"/>
  <c r="F44" i="38"/>
  <c r="F47" i="38" s="1"/>
  <c r="F49" i="38" s="1"/>
  <c r="E44" i="38"/>
  <c r="E47" i="38" s="1"/>
  <c r="E49" i="38" s="1"/>
  <c r="D44" i="38"/>
  <c r="D47" i="38" s="1"/>
  <c r="D49" i="38" s="1"/>
  <c r="C44" i="38"/>
  <c r="C47" i="38" s="1"/>
  <c r="C49" i="38" s="1"/>
  <c r="AN43" i="38"/>
  <c r="AN42" i="38"/>
  <c r="AN41" i="38"/>
  <c r="AN40" i="38"/>
  <c r="AN39" i="38"/>
  <c r="AN38" i="38"/>
  <c r="AN37" i="38"/>
  <c r="AN36" i="38"/>
  <c r="AN35" i="38"/>
  <c r="AN34" i="38"/>
  <c r="AN33" i="38"/>
  <c r="AN32" i="38"/>
  <c r="AN31" i="38"/>
  <c r="AN30" i="38"/>
  <c r="AN29" i="38"/>
  <c r="AN28" i="38"/>
  <c r="AN27" i="38"/>
  <c r="AN26" i="38"/>
  <c r="AN25" i="38"/>
  <c r="AN24" i="38"/>
  <c r="AN23" i="38"/>
  <c r="AN22" i="38"/>
  <c r="AN21" i="38"/>
  <c r="AN20" i="38"/>
  <c r="AN19" i="38"/>
  <c r="AN18" i="38"/>
  <c r="AN17" i="38"/>
  <c r="AN16" i="38"/>
  <c r="AN15" i="38"/>
  <c r="AN14" i="38"/>
  <c r="AN13" i="38"/>
  <c r="AN12" i="38"/>
  <c r="AN11" i="38"/>
  <c r="AN10" i="38"/>
  <c r="AN9" i="38"/>
  <c r="AN8" i="38"/>
  <c r="B8" i="38"/>
  <c r="AN7" i="38"/>
  <c r="A4" i="38"/>
  <c r="AN48" i="37"/>
  <c r="AI47" i="37"/>
  <c r="AI49" i="37" s="1"/>
  <c r="AE47" i="37"/>
  <c r="AE49" i="37" s="1"/>
  <c r="S47" i="37"/>
  <c r="S49" i="37" s="1"/>
  <c r="C47" i="37"/>
  <c r="C49" i="37" s="1"/>
  <c r="AN46" i="37"/>
  <c r="AN45" i="37"/>
  <c r="AM44" i="37"/>
  <c r="AM47" i="37" s="1"/>
  <c r="AM49" i="37" s="1"/>
  <c r="AL44" i="37"/>
  <c r="AL47" i="37" s="1"/>
  <c r="AL49" i="37" s="1"/>
  <c r="AK44" i="37"/>
  <c r="AK47" i="37" s="1"/>
  <c r="AK49" i="37" s="1"/>
  <c r="AJ44" i="37"/>
  <c r="AJ47" i="37" s="1"/>
  <c r="AJ49" i="37" s="1"/>
  <c r="AI44" i="37"/>
  <c r="AH44" i="37"/>
  <c r="AH47" i="37" s="1"/>
  <c r="AH49" i="37" s="1"/>
  <c r="AG44" i="37"/>
  <c r="AG47" i="37" s="1"/>
  <c r="AG49" i="37" s="1"/>
  <c r="AF44" i="37"/>
  <c r="AF47" i="37" s="1"/>
  <c r="AF49" i="37" s="1"/>
  <c r="AE44" i="37"/>
  <c r="AD44" i="37"/>
  <c r="AD47" i="37" s="1"/>
  <c r="AD49" i="37" s="1"/>
  <c r="AC44" i="37"/>
  <c r="AC47" i="37" s="1"/>
  <c r="AC49" i="37" s="1"/>
  <c r="AB44" i="37"/>
  <c r="AB47" i="37" s="1"/>
  <c r="AB49" i="37" s="1"/>
  <c r="AA44" i="37"/>
  <c r="AA47" i="37" s="1"/>
  <c r="AA49" i="37" s="1"/>
  <c r="Z44" i="37"/>
  <c r="Z47" i="37" s="1"/>
  <c r="Z49" i="37" s="1"/>
  <c r="Y44" i="37"/>
  <c r="Y47" i="37" s="1"/>
  <c r="Y49" i="37" s="1"/>
  <c r="X44" i="37"/>
  <c r="X47" i="37" s="1"/>
  <c r="X49" i="37" s="1"/>
  <c r="W44" i="37"/>
  <c r="W47" i="37" s="1"/>
  <c r="W49" i="37" s="1"/>
  <c r="V44" i="37"/>
  <c r="V47" i="37" s="1"/>
  <c r="V49" i="37" s="1"/>
  <c r="U44" i="37"/>
  <c r="U47" i="37" s="1"/>
  <c r="U49" i="37" s="1"/>
  <c r="T44" i="37"/>
  <c r="T47" i="37" s="1"/>
  <c r="T49" i="37" s="1"/>
  <c r="S44" i="37"/>
  <c r="R44" i="37"/>
  <c r="R47" i="37" s="1"/>
  <c r="R49" i="37" s="1"/>
  <c r="Q44" i="37"/>
  <c r="Q47" i="37" s="1"/>
  <c r="Q49" i="37" s="1"/>
  <c r="P44" i="37"/>
  <c r="P47" i="37" s="1"/>
  <c r="P49" i="37" s="1"/>
  <c r="O44" i="37"/>
  <c r="O47" i="37" s="1"/>
  <c r="O49" i="37" s="1"/>
  <c r="N44" i="37"/>
  <c r="N47" i="37" s="1"/>
  <c r="N49" i="37" s="1"/>
  <c r="M44" i="37"/>
  <c r="M47" i="37" s="1"/>
  <c r="M49" i="37" s="1"/>
  <c r="L44" i="37"/>
  <c r="L47" i="37" s="1"/>
  <c r="L49" i="37" s="1"/>
  <c r="K44" i="37"/>
  <c r="K47" i="37" s="1"/>
  <c r="K49" i="37" s="1"/>
  <c r="J44" i="37"/>
  <c r="J47" i="37" s="1"/>
  <c r="J49" i="37" s="1"/>
  <c r="I44" i="37"/>
  <c r="I47" i="37" s="1"/>
  <c r="I49" i="37" s="1"/>
  <c r="H44" i="37"/>
  <c r="H47" i="37" s="1"/>
  <c r="H49" i="37" s="1"/>
  <c r="G44" i="37"/>
  <c r="G47" i="37" s="1"/>
  <c r="G49" i="37" s="1"/>
  <c r="F44" i="37"/>
  <c r="F47" i="37" s="1"/>
  <c r="F49" i="37" s="1"/>
  <c r="E44" i="37"/>
  <c r="E47" i="37" s="1"/>
  <c r="E49" i="37" s="1"/>
  <c r="D44" i="37"/>
  <c r="D47" i="37" s="1"/>
  <c r="D49" i="37" s="1"/>
  <c r="C44" i="37"/>
  <c r="AN43" i="37"/>
  <c r="AN42" i="37"/>
  <c r="AN41" i="37"/>
  <c r="AN40" i="37"/>
  <c r="AN39" i="37"/>
  <c r="AN38" i="37"/>
  <c r="AN37" i="37"/>
  <c r="AN36" i="37"/>
  <c r="AN35" i="37"/>
  <c r="AN34" i="37"/>
  <c r="AN33" i="37"/>
  <c r="AN32" i="37"/>
  <c r="AN31" i="37"/>
  <c r="AN30" i="37"/>
  <c r="AN29" i="37"/>
  <c r="AN28" i="37"/>
  <c r="AN27" i="37"/>
  <c r="AN26" i="37"/>
  <c r="AN25" i="37"/>
  <c r="AN24" i="37"/>
  <c r="AN23" i="37"/>
  <c r="AN22" i="37"/>
  <c r="AN21" i="37"/>
  <c r="AN20" i="37"/>
  <c r="AN19" i="37"/>
  <c r="AN18" i="37"/>
  <c r="AN17" i="37"/>
  <c r="AN16" i="37"/>
  <c r="AN15" i="37"/>
  <c r="AN14" i="37"/>
  <c r="AN13" i="37"/>
  <c r="AN12" i="37"/>
  <c r="AN11" i="37"/>
  <c r="AN10" i="37"/>
  <c r="AN9" i="37"/>
  <c r="AN8" i="37"/>
  <c r="B8" i="37"/>
  <c r="B9" i="37" s="1"/>
  <c r="B10" i="37" s="1"/>
  <c r="B11" i="37" s="1"/>
  <c r="B12" i="37" s="1"/>
  <c r="B13" i="37" s="1"/>
  <c r="B14" i="37" s="1"/>
  <c r="B15" i="37" s="1"/>
  <c r="B16" i="37" s="1"/>
  <c r="B17" i="37" s="1"/>
  <c r="B18" i="37" s="1"/>
  <c r="B19" i="37" s="1"/>
  <c r="B20" i="37" s="1"/>
  <c r="B21" i="37" s="1"/>
  <c r="B22" i="37" s="1"/>
  <c r="B23" i="37" s="1"/>
  <c r="B24" i="37" s="1"/>
  <c r="B25" i="37" s="1"/>
  <c r="B26" i="37" s="1"/>
  <c r="B27" i="37" s="1"/>
  <c r="B28" i="37" s="1"/>
  <c r="B29" i="37" s="1"/>
  <c r="B30" i="37" s="1"/>
  <c r="B31" i="37" s="1"/>
  <c r="B32" i="37" s="1"/>
  <c r="B33" i="37" s="1"/>
  <c r="B34" i="37" s="1"/>
  <c r="B35" i="37" s="1"/>
  <c r="B36" i="37" s="1"/>
  <c r="B37" i="37" s="1"/>
  <c r="B38" i="37" s="1"/>
  <c r="B39" i="37" s="1"/>
  <c r="B40" i="37" s="1"/>
  <c r="B41" i="37" s="1"/>
  <c r="B42" i="37" s="1"/>
  <c r="AN7" i="37"/>
  <c r="A4" i="37"/>
  <c r="AN44" i="38" l="1"/>
  <c r="AN47" i="38" s="1"/>
  <c r="AN49" i="38" s="1"/>
  <c r="AN44" i="37"/>
  <c r="AN47" i="37" s="1"/>
  <c r="AN49" i="37" s="1"/>
  <c r="B9" i="38"/>
  <c r="B10" i="38" s="1"/>
  <c r="B11" i="38" s="1"/>
  <c r="B12" i="38" s="1"/>
  <c r="B13" i="38" s="1"/>
  <c r="B14" i="38" s="1"/>
  <c r="B15" i="38" s="1"/>
  <c r="B16" i="38" s="1"/>
  <c r="B17" i="38" s="1"/>
  <c r="B18" i="38" s="1"/>
  <c r="B19" i="38" s="1"/>
  <c r="B20" i="38" s="1"/>
  <c r="B21" i="38" s="1"/>
  <c r="B22" i="38" s="1"/>
  <c r="B23" i="38" s="1"/>
  <c r="B24" i="38" s="1"/>
  <c r="B25" i="38" s="1"/>
  <c r="B26" i="38" s="1"/>
  <c r="B27" i="38" s="1"/>
  <c r="B28" i="38" s="1"/>
  <c r="B29" i="38" s="1"/>
  <c r="B30" i="38" s="1"/>
  <c r="B31" i="38" s="1"/>
  <c r="B32" i="38" s="1"/>
  <c r="B33" i="38" s="1"/>
  <c r="B34" i="38" s="1"/>
  <c r="B35" i="38" s="1"/>
  <c r="B36" i="38" s="1"/>
  <c r="B37" i="38" s="1"/>
  <c r="B38" i="38" s="1"/>
  <c r="B39" i="38" s="1"/>
  <c r="B40" i="38" s="1"/>
  <c r="B41" i="38" s="1"/>
  <c r="B42" i="38" s="1"/>
  <c r="B9" i="39"/>
  <c r="B10" i="39" s="1"/>
  <c r="B11" i="39" s="1"/>
  <c r="B12" i="39" s="1"/>
  <c r="B13" i="39" s="1"/>
  <c r="B14" i="39" s="1"/>
  <c r="B15" i="39" s="1"/>
  <c r="B16" i="39" s="1"/>
  <c r="B17" i="39" s="1"/>
  <c r="B18" i="39" s="1"/>
  <c r="B19" i="39" s="1"/>
  <c r="B20" i="39" s="1"/>
  <c r="B21" i="39" s="1"/>
  <c r="B22" i="39" s="1"/>
  <c r="B23" i="39" s="1"/>
  <c r="B24" i="39" s="1"/>
  <c r="B25" i="39" s="1"/>
  <c r="B26" i="39" s="1"/>
  <c r="B27" i="39" s="1"/>
  <c r="B28" i="39" s="1"/>
  <c r="B29" i="39" s="1"/>
  <c r="B30" i="39" s="1"/>
  <c r="B31" i="39" s="1"/>
  <c r="B32" i="39" s="1"/>
  <c r="B33" i="39" s="1"/>
  <c r="B34" i="39" s="1"/>
  <c r="B35" i="39" s="1"/>
  <c r="B36" i="39" s="1"/>
  <c r="B37" i="39" s="1"/>
  <c r="B38" i="39" s="1"/>
  <c r="B39" i="39" s="1"/>
  <c r="B40" i="39" s="1"/>
  <c r="B41" i="39" s="1"/>
  <c r="B42" i="39" s="1"/>
  <c r="C6" i="37" a="1"/>
  <c r="C6" i="38" l="1" a="1"/>
  <c r="AJ6" i="37"/>
  <c r="AF6" i="37"/>
  <c r="AB6" i="37"/>
  <c r="X6" i="37"/>
  <c r="T6" i="37"/>
  <c r="P6" i="37"/>
  <c r="L6" i="37"/>
  <c r="H6" i="37"/>
  <c r="D6" i="37"/>
  <c r="AL6" i="37"/>
  <c r="AH6" i="37"/>
  <c r="AD6" i="37"/>
  <c r="Z6" i="37"/>
  <c r="V6" i="37"/>
  <c r="R6" i="37"/>
  <c r="N6" i="37"/>
  <c r="J6" i="37"/>
  <c r="F6" i="37"/>
  <c r="AE6" i="37"/>
  <c r="W6" i="37"/>
  <c r="O6" i="37"/>
  <c r="G6" i="37"/>
  <c r="AK6" i="37"/>
  <c r="AC6" i="37"/>
  <c r="U6" i="37"/>
  <c r="M6" i="37"/>
  <c r="E6" i="37"/>
  <c r="AG6" i="37"/>
  <c r="Y6" i="37"/>
  <c r="Q6" i="37"/>
  <c r="I6" i="37"/>
  <c r="AI6" i="37"/>
  <c r="AA6" i="37"/>
  <c r="S6" i="37"/>
  <c r="K6" i="37"/>
  <c r="C6" i="37"/>
  <c r="C6" i="39" a="1"/>
  <c r="AI6" i="39" l="1"/>
  <c r="AL6" i="39"/>
  <c r="AH6" i="39"/>
  <c r="AD6" i="39"/>
  <c r="Z6" i="39"/>
  <c r="V6" i="39"/>
  <c r="R6" i="39"/>
  <c r="N6" i="39"/>
  <c r="J6" i="39"/>
  <c r="F6" i="39"/>
  <c r="AK6" i="39"/>
  <c r="AG6" i="39"/>
  <c r="AC6" i="39"/>
  <c r="Y6" i="39"/>
  <c r="U6" i="39"/>
  <c r="Q6" i="39"/>
  <c r="M6" i="39"/>
  <c r="I6" i="39"/>
  <c r="E6" i="39"/>
  <c r="AF6" i="39"/>
  <c r="X6" i="39"/>
  <c r="P6" i="39"/>
  <c r="H6" i="39"/>
  <c r="AB6" i="39"/>
  <c r="T6" i="39"/>
  <c r="L6" i="39"/>
  <c r="D6" i="39"/>
  <c r="AA6" i="39"/>
  <c r="K6" i="39"/>
  <c r="W6" i="39"/>
  <c r="G6" i="39"/>
  <c r="AJ6" i="39"/>
  <c r="S6" i="39"/>
  <c r="C6" i="39"/>
  <c r="AE6" i="39"/>
  <c r="O6" i="39"/>
  <c r="AL6" i="38"/>
  <c r="AH6" i="38"/>
  <c r="AD6" i="38"/>
  <c r="AG6" i="38"/>
  <c r="AB6" i="38"/>
  <c r="X6" i="38"/>
  <c r="T6" i="38"/>
  <c r="P6" i="38"/>
  <c r="L6" i="38"/>
  <c r="H6" i="38"/>
  <c r="D6" i="38"/>
  <c r="AJ6" i="38"/>
  <c r="AE6" i="38"/>
  <c r="Z6" i="38"/>
  <c r="V6" i="38"/>
  <c r="R6" i="38"/>
  <c r="N6" i="38"/>
  <c r="J6" i="38"/>
  <c r="F6" i="38"/>
  <c r="AF6" i="38"/>
  <c r="W6" i="38"/>
  <c r="O6" i="38"/>
  <c r="G6" i="38"/>
  <c r="AC6" i="38"/>
  <c r="U6" i="38"/>
  <c r="M6" i="38"/>
  <c r="E6" i="38"/>
  <c r="AK6" i="38"/>
  <c r="AA6" i="38"/>
  <c r="S6" i="38"/>
  <c r="K6" i="38"/>
  <c r="C6" i="38"/>
  <c r="AI6" i="38"/>
  <c r="Y6" i="38"/>
  <c r="Q6" i="38"/>
  <c r="I6" i="38"/>
  <c r="H96" i="19" l="1"/>
  <c r="H95" i="19"/>
  <c r="H94" i="19"/>
  <c r="H93" i="19"/>
  <c r="H92" i="19"/>
  <c r="H91" i="19"/>
  <c r="H90" i="19"/>
  <c r="H89" i="19"/>
  <c r="H88" i="19"/>
  <c r="H87" i="19"/>
  <c r="H86" i="19"/>
  <c r="H85" i="19"/>
  <c r="H84" i="19"/>
  <c r="H83" i="19"/>
  <c r="H82" i="19"/>
  <c r="H81" i="19"/>
  <c r="H80" i="19"/>
  <c r="H79" i="19"/>
  <c r="H78" i="19"/>
  <c r="H77" i="19"/>
  <c r="H76" i="19"/>
  <c r="H75" i="19"/>
  <c r="H74" i="19"/>
  <c r="H73" i="19"/>
  <c r="H72" i="19"/>
  <c r="H71" i="19"/>
  <c r="H70" i="19"/>
  <c r="H69" i="19"/>
  <c r="H68" i="19"/>
  <c r="H67" i="19"/>
  <c r="H66" i="19"/>
  <c r="H65" i="19"/>
  <c r="H64" i="19"/>
  <c r="H63" i="19"/>
  <c r="H62" i="19"/>
  <c r="H61" i="19"/>
  <c r="H60" i="19"/>
  <c r="H59" i="19"/>
  <c r="H58" i="19"/>
  <c r="H57" i="19"/>
  <c r="H56" i="19"/>
  <c r="H55" i="19"/>
  <c r="H54" i="19"/>
  <c r="H53" i="19"/>
  <c r="H52" i="19"/>
  <c r="H51" i="19"/>
  <c r="H50" i="19"/>
  <c r="H49" i="19"/>
  <c r="H48" i="19"/>
  <c r="H47" i="19"/>
  <c r="H46" i="19"/>
  <c r="H45" i="19"/>
  <c r="H44" i="19"/>
  <c r="H43" i="19"/>
  <c r="H42" i="19"/>
  <c r="H41" i="19"/>
  <c r="H40" i="19"/>
  <c r="H39" i="19"/>
  <c r="H38" i="19"/>
  <c r="H37" i="19"/>
  <c r="H36" i="19"/>
  <c r="H35" i="19"/>
  <c r="H34" i="19"/>
  <c r="H33" i="19"/>
  <c r="H32" i="19"/>
  <c r="H31" i="19"/>
  <c r="H30" i="19"/>
  <c r="H29" i="19"/>
  <c r="H28" i="19"/>
  <c r="H27" i="19"/>
  <c r="H26" i="19"/>
  <c r="H25" i="19"/>
  <c r="H24" i="19"/>
  <c r="H23" i="19"/>
  <c r="H22" i="19"/>
  <c r="H21" i="19"/>
  <c r="H20" i="19"/>
  <c r="H19" i="19"/>
  <c r="H18" i="19"/>
  <c r="H17" i="19"/>
  <c r="H16" i="19"/>
  <c r="H15" i="19"/>
  <c r="H14" i="19"/>
  <c r="H13" i="19"/>
  <c r="H12" i="19"/>
  <c r="H11" i="19"/>
  <c r="H10" i="19"/>
  <c r="H9" i="19"/>
  <c r="H8" i="19"/>
  <c r="H7" i="19"/>
  <c r="G7" i="1" l="1"/>
  <c r="G38" i="24"/>
  <c r="F38" i="24"/>
  <c r="E38" i="24"/>
  <c r="D38" i="24"/>
  <c r="G38" i="23"/>
  <c r="E38" i="23"/>
  <c r="F38" i="23"/>
  <c r="D38" i="23"/>
  <c r="A11" i="18"/>
  <c r="A12" i="18" s="1"/>
  <c r="A13" i="18" s="1"/>
  <c r="A14" i="18" s="1"/>
  <c r="A15" i="18" s="1"/>
  <c r="A16" i="18" s="1"/>
  <c r="A17" i="18" s="1"/>
  <c r="A18" i="18" s="1"/>
  <c r="A19" i="18" s="1"/>
  <c r="A20" i="18" s="1"/>
  <c r="A22" i="18" s="1"/>
  <c r="A23" i="18" s="1"/>
  <c r="A24" i="18" s="1"/>
  <c r="A25" i="18" s="1"/>
  <c r="A26" i="18" s="1"/>
  <c r="A27" i="18" s="1"/>
  <c r="A11" i="16"/>
  <c r="A12" i="16" s="1"/>
  <c r="A13" i="16" s="1"/>
  <c r="A14" i="16" s="1"/>
  <c r="A15" i="16" s="1"/>
  <c r="A16" i="16" s="1"/>
  <c r="A17" i="16" s="1"/>
  <c r="A18" i="16" s="1"/>
  <c r="A19" i="16" s="1"/>
  <c r="A20" i="16" s="1"/>
  <c r="A22" i="16" s="1"/>
  <c r="A23" i="16" s="1"/>
  <c r="A24" i="16" s="1"/>
  <c r="A25" i="16" s="1"/>
  <c r="A26" i="16" s="1"/>
  <c r="A27" i="16" s="1"/>
  <c r="A28" i="16" s="1"/>
  <c r="A29" i="16" s="1"/>
  <c r="A30" i="16" s="1"/>
  <c r="A31" i="16" s="1"/>
  <c r="A32" i="16" s="1"/>
  <c r="A33" i="16" s="1"/>
  <c r="E37" i="5"/>
  <c r="D37" i="5"/>
  <c r="C37" i="5"/>
  <c r="F37" i="1"/>
  <c r="E37" i="1"/>
  <c r="D37" i="1"/>
  <c r="C37" i="1"/>
  <c r="B20" i="3" l="1"/>
  <c r="B19" i="3"/>
  <c r="B4" i="24"/>
  <c r="B4" i="23"/>
  <c r="B4" i="22"/>
  <c r="B4" i="21"/>
  <c r="B4" i="19"/>
  <c r="B4" i="18"/>
  <c r="B4" i="16"/>
  <c r="B4" i="15"/>
  <c r="B4" i="5"/>
  <c r="B4" i="4"/>
  <c r="B4" i="1"/>
  <c r="G5" i="1" s="1"/>
  <c r="E45" i="27" l="1"/>
  <c r="G45" i="27"/>
  <c r="E29" i="27"/>
  <c r="G29" i="27" s="1"/>
  <c r="E22" i="27"/>
  <c r="G22" i="27" s="1"/>
  <c r="E23" i="27"/>
  <c r="G23" i="27" s="1"/>
  <c r="A1" i="30"/>
  <c r="A1" i="28"/>
  <c r="A1" i="27"/>
  <c r="A1" i="26"/>
  <c r="A1" i="25"/>
  <c r="A1" i="24"/>
  <c r="A1" i="23"/>
  <c r="A1" i="22"/>
  <c r="A1" i="21"/>
  <c r="A1" i="19"/>
  <c r="A1" i="18"/>
  <c r="A1" i="16"/>
  <c r="A1" i="15"/>
  <c r="A1" i="5"/>
  <c r="E32" i="5"/>
  <c r="F31" i="5"/>
  <c r="D32" i="5"/>
  <c r="C32" i="5"/>
  <c r="F26" i="5"/>
  <c r="E27" i="5"/>
  <c r="D27" i="5"/>
  <c r="C27" i="5"/>
  <c r="F19" i="5"/>
  <c r="F32" i="1"/>
  <c r="G31" i="1"/>
  <c r="E32" i="1"/>
  <c r="D32" i="1"/>
  <c r="C32" i="1"/>
  <c r="D24" i="3" s="1"/>
  <c r="F27" i="1"/>
  <c r="G26" i="1"/>
  <c r="E27" i="1"/>
  <c r="D27" i="1"/>
  <c r="C27" i="1"/>
  <c r="D23" i="3" s="1"/>
  <c r="F52" i="5" l="1"/>
  <c r="F51" i="5"/>
  <c r="F50" i="5"/>
  <c r="F48" i="5"/>
  <c r="F43" i="5"/>
  <c r="F40" i="5"/>
  <c r="F39" i="5"/>
  <c r="F38" i="5"/>
  <c r="F36" i="5"/>
  <c r="F35" i="5"/>
  <c r="F32" i="5"/>
  <c r="F30" i="5"/>
  <c r="F29" i="5"/>
  <c r="E33" i="5"/>
  <c r="D33" i="5"/>
  <c r="D41" i="5" s="1"/>
  <c r="D45" i="5" s="1"/>
  <c r="F25" i="5"/>
  <c r="F24" i="5"/>
  <c r="F23" i="5"/>
  <c r="F22" i="5"/>
  <c r="F21" i="5"/>
  <c r="F20" i="5"/>
  <c r="F18" i="5"/>
  <c r="E15" i="5"/>
  <c r="D15" i="5"/>
  <c r="C15" i="5"/>
  <c r="F14" i="5"/>
  <c r="F13" i="5"/>
  <c r="F12" i="5"/>
  <c r="F9" i="5"/>
  <c r="D47" i="5" l="1"/>
  <c r="F37" i="5"/>
  <c r="E41" i="5"/>
  <c r="E45" i="5" s="1"/>
  <c r="F27" i="5"/>
  <c r="D49" i="5"/>
  <c r="D54" i="5" s="1"/>
  <c r="F15" i="5"/>
  <c r="C33" i="5"/>
  <c r="E47" i="5" l="1"/>
  <c r="E49" i="5" s="1"/>
  <c r="E54" i="5" s="1"/>
  <c r="C41" i="5"/>
  <c r="C45" i="5" s="1"/>
  <c r="C47" i="5" s="1"/>
  <c r="F47" i="5" s="1"/>
  <c r="F33" i="5"/>
  <c r="F41" i="5" s="1"/>
  <c r="F45" i="5" s="1"/>
  <c r="C49" i="5" l="1"/>
  <c r="C54" i="5" l="1"/>
  <c r="F49" i="5"/>
  <c r="F54" i="5" s="1"/>
  <c r="A4" i="25" l="1"/>
  <c r="A4" i="26"/>
  <c r="A4" i="27"/>
  <c r="A4" i="28"/>
  <c r="A4" i="30"/>
  <c r="E23" i="18"/>
  <c r="E24" i="18"/>
  <c r="E25" i="18"/>
  <c r="E22" i="18"/>
  <c r="E11" i="18"/>
  <c r="E12" i="18"/>
  <c r="E13" i="18"/>
  <c r="E14" i="18"/>
  <c r="E15" i="18"/>
  <c r="E16" i="18"/>
  <c r="E17" i="18"/>
  <c r="E18" i="18"/>
  <c r="E19" i="18"/>
  <c r="E10" i="18"/>
  <c r="G23" i="18"/>
  <c r="G24" i="18"/>
  <c r="G25" i="18"/>
  <c r="G22" i="18"/>
  <c r="G11" i="18"/>
  <c r="G12" i="18"/>
  <c r="G13" i="18"/>
  <c r="G14" i="18"/>
  <c r="G15" i="18"/>
  <c r="G16" i="18"/>
  <c r="G17" i="18"/>
  <c r="G18" i="18"/>
  <c r="G19" i="18"/>
  <c r="G10" i="18"/>
  <c r="A1" i="4"/>
  <c r="A1" i="1"/>
  <c r="G49" i="1"/>
  <c r="E15" i="1"/>
  <c r="G25" i="1" l="1"/>
  <c r="D32" i="28" l="1"/>
  <c r="C32" i="28"/>
  <c r="E76" i="27"/>
  <c r="G76" i="27" s="1"/>
  <c r="E75" i="27"/>
  <c r="G75" i="27" s="1"/>
  <c r="E74" i="27"/>
  <c r="G74" i="27" s="1"/>
  <c r="E72" i="27"/>
  <c r="G72" i="27" s="1"/>
  <c r="F65" i="27"/>
  <c r="D65" i="27"/>
  <c r="C65" i="27"/>
  <c r="E64" i="27"/>
  <c r="G64" i="27" s="1"/>
  <c r="E63" i="27"/>
  <c r="G63" i="27" s="1"/>
  <c r="E62" i="27"/>
  <c r="G62" i="27" s="1"/>
  <c r="E61" i="27"/>
  <c r="G61" i="27" s="1"/>
  <c r="E60" i="27"/>
  <c r="G60" i="27" s="1"/>
  <c r="E59" i="27"/>
  <c r="G59" i="27" s="1"/>
  <c r="E58" i="27"/>
  <c r="G58" i="27" s="1"/>
  <c r="E57" i="27"/>
  <c r="G57" i="27" s="1"/>
  <c r="E56" i="27"/>
  <c r="G56" i="27" s="1"/>
  <c r="E55" i="27"/>
  <c r="G55" i="27" s="1"/>
  <c r="E54" i="27"/>
  <c r="G54" i="27" s="1"/>
  <c r="E53" i="27"/>
  <c r="G53" i="27" s="1"/>
  <c r="F50" i="27"/>
  <c r="D50" i="27"/>
  <c r="C50" i="27"/>
  <c r="E49" i="27"/>
  <c r="G49" i="27" s="1"/>
  <c r="E48" i="27"/>
  <c r="G48" i="27" s="1"/>
  <c r="E47" i="27"/>
  <c r="G47" i="27" s="1"/>
  <c r="E46" i="27"/>
  <c r="G46" i="27" s="1"/>
  <c r="E44" i="27"/>
  <c r="G44" i="27" s="1"/>
  <c r="E43" i="27"/>
  <c r="G43" i="27" s="1"/>
  <c r="E39" i="27"/>
  <c r="G39" i="27" s="1"/>
  <c r="E38" i="27"/>
  <c r="G38" i="27" s="1"/>
  <c r="E37" i="27"/>
  <c r="G37" i="27" s="1"/>
  <c r="F36" i="27"/>
  <c r="D36" i="27"/>
  <c r="C36" i="27"/>
  <c r="E35" i="27"/>
  <c r="G35" i="27" s="1"/>
  <c r="E34" i="27"/>
  <c r="F31" i="27"/>
  <c r="D31" i="27"/>
  <c r="C31" i="27"/>
  <c r="E30" i="27"/>
  <c r="G30" i="27" s="1"/>
  <c r="E28" i="27"/>
  <c r="G28" i="27" s="1"/>
  <c r="F26" i="27"/>
  <c r="D26" i="27"/>
  <c r="C26" i="27"/>
  <c r="E25" i="27"/>
  <c r="G25" i="27" s="1"/>
  <c r="E24" i="27"/>
  <c r="G24" i="27" s="1"/>
  <c r="E21" i="27"/>
  <c r="G21" i="27" s="1"/>
  <c r="E20" i="27"/>
  <c r="G20" i="27" s="1"/>
  <c r="E19" i="27"/>
  <c r="G19" i="27" s="1"/>
  <c r="E18" i="27"/>
  <c r="G18" i="27" s="1"/>
  <c r="E17" i="27"/>
  <c r="G17" i="27" s="1"/>
  <c r="F14" i="27"/>
  <c r="D14" i="27"/>
  <c r="C14" i="27"/>
  <c r="E13" i="27"/>
  <c r="G13" i="27" s="1"/>
  <c r="E12" i="27"/>
  <c r="G12" i="27" s="1"/>
  <c r="E11" i="27"/>
  <c r="E8" i="27"/>
  <c r="G8" i="27" s="1"/>
  <c r="H38" i="24"/>
  <c r="C38" i="24"/>
  <c r="I38" i="23"/>
  <c r="H38" i="23"/>
  <c r="C38" i="23"/>
  <c r="G10" i="22"/>
  <c r="F10" i="22"/>
  <c r="E10" i="22"/>
  <c r="D10" i="22"/>
  <c r="C10" i="22"/>
  <c r="G97" i="21"/>
  <c r="F97" i="21"/>
  <c r="H97" i="21" s="1"/>
  <c r="J96" i="21"/>
  <c r="K96" i="21" s="1"/>
  <c r="H96" i="21"/>
  <c r="J95" i="21"/>
  <c r="K95" i="21" s="1"/>
  <c r="H95" i="21"/>
  <c r="J94" i="21"/>
  <c r="K94" i="21" s="1"/>
  <c r="H94" i="21"/>
  <c r="J93" i="21"/>
  <c r="K93" i="21" s="1"/>
  <c r="H93" i="21"/>
  <c r="J92" i="21"/>
  <c r="K92" i="21" s="1"/>
  <c r="H92" i="21"/>
  <c r="J91" i="21"/>
  <c r="K91" i="21" s="1"/>
  <c r="H91" i="21"/>
  <c r="J90" i="21"/>
  <c r="K90" i="21" s="1"/>
  <c r="H90" i="21"/>
  <c r="J89" i="21"/>
  <c r="K89" i="21" s="1"/>
  <c r="H89" i="21"/>
  <c r="J88" i="21"/>
  <c r="K88" i="21" s="1"/>
  <c r="H88" i="21"/>
  <c r="J87" i="21"/>
  <c r="K87" i="21" s="1"/>
  <c r="H87" i="21"/>
  <c r="J86" i="21"/>
  <c r="K86" i="21" s="1"/>
  <c r="H86" i="21"/>
  <c r="J85" i="21"/>
  <c r="K85" i="21" s="1"/>
  <c r="H85" i="21"/>
  <c r="J84" i="21"/>
  <c r="K84" i="21" s="1"/>
  <c r="H84" i="21"/>
  <c r="J83" i="21"/>
  <c r="K83" i="21" s="1"/>
  <c r="H83" i="21"/>
  <c r="J82" i="21"/>
  <c r="K82" i="21" s="1"/>
  <c r="H82" i="21"/>
  <c r="J81" i="21"/>
  <c r="K81" i="21" s="1"/>
  <c r="H81" i="21"/>
  <c r="J80" i="21"/>
  <c r="K80" i="21" s="1"/>
  <c r="H80" i="21"/>
  <c r="J79" i="21"/>
  <c r="K79" i="21" s="1"/>
  <c r="H79" i="21"/>
  <c r="K78" i="21"/>
  <c r="J78" i="21"/>
  <c r="H78" i="21"/>
  <c r="J77" i="21"/>
  <c r="K77" i="21" s="1"/>
  <c r="H77" i="21"/>
  <c r="J76" i="21"/>
  <c r="K76" i="21" s="1"/>
  <c r="H76" i="21"/>
  <c r="J75" i="21"/>
  <c r="K75" i="21" s="1"/>
  <c r="H75" i="21"/>
  <c r="J74" i="21"/>
  <c r="K74" i="21" s="1"/>
  <c r="H74" i="21"/>
  <c r="J73" i="21"/>
  <c r="K73" i="21" s="1"/>
  <c r="H73" i="21"/>
  <c r="J72" i="21"/>
  <c r="K72" i="21" s="1"/>
  <c r="H72" i="21"/>
  <c r="J71" i="21"/>
  <c r="K71" i="21" s="1"/>
  <c r="H71" i="21"/>
  <c r="J70" i="21"/>
  <c r="K70" i="21" s="1"/>
  <c r="H70" i="21"/>
  <c r="J69" i="21"/>
  <c r="K69" i="21" s="1"/>
  <c r="H69" i="21"/>
  <c r="J68" i="21"/>
  <c r="K68" i="21" s="1"/>
  <c r="H68" i="21"/>
  <c r="J67" i="21"/>
  <c r="K67" i="21" s="1"/>
  <c r="H67" i="21"/>
  <c r="J66" i="21"/>
  <c r="K66" i="21" s="1"/>
  <c r="H66" i="21"/>
  <c r="J65" i="21"/>
  <c r="K65" i="21" s="1"/>
  <c r="H65" i="21"/>
  <c r="J64" i="21"/>
  <c r="K64" i="21" s="1"/>
  <c r="H64" i="21"/>
  <c r="J63" i="21"/>
  <c r="K63" i="21" s="1"/>
  <c r="H63" i="21"/>
  <c r="J62" i="21"/>
  <c r="K62" i="21" s="1"/>
  <c r="H62" i="21"/>
  <c r="J61" i="21"/>
  <c r="K61" i="21" s="1"/>
  <c r="H61" i="21"/>
  <c r="J60" i="21"/>
  <c r="K60" i="21" s="1"/>
  <c r="H60" i="21"/>
  <c r="J59" i="21"/>
  <c r="K59" i="21" s="1"/>
  <c r="H59" i="21"/>
  <c r="J58" i="21"/>
  <c r="K58" i="21" s="1"/>
  <c r="H58" i="21"/>
  <c r="J57" i="21"/>
  <c r="K57" i="21" s="1"/>
  <c r="H57" i="21"/>
  <c r="J56" i="21"/>
  <c r="K56" i="21" s="1"/>
  <c r="H56" i="21"/>
  <c r="J55" i="21"/>
  <c r="K55" i="21" s="1"/>
  <c r="H55" i="21"/>
  <c r="J54" i="21"/>
  <c r="K54" i="21" s="1"/>
  <c r="H54" i="21"/>
  <c r="J53" i="21"/>
  <c r="K53" i="21" s="1"/>
  <c r="H53" i="21"/>
  <c r="J52" i="21"/>
  <c r="K52" i="21" s="1"/>
  <c r="H52" i="21"/>
  <c r="J51" i="21"/>
  <c r="K51" i="21" s="1"/>
  <c r="H51" i="21"/>
  <c r="J50" i="21"/>
  <c r="K50" i="21" s="1"/>
  <c r="H50" i="21"/>
  <c r="J49" i="21"/>
  <c r="K49" i="21" s="1"/>
  <c r="H49" i="21"/>
  <c r="J48" i="21"/>
  <c r="K48" i="21" s="1"/>
  <c r="H48" i="21"/>
  <c r="J47" i="21"/>
  <c r="K47" i="21" s="1"/>
  <c r="H47" i="21"/>
  <c r="J46" i="21"/>
  <c r="K46" i="21" s="1"/>
  <c r="H46" i="21"/>
  <c r="J45" i="21"/>
  <c r="K45" i="21" s="1"/>
  <c r="H45" i="21"/>
  <c r="J44" i="21"/>
  <c r="K44" i="21" s="1"/>
  <c r="H44" i="21"/>
  <c r="J43" i="21"/>
  <c r="K43" i="21" s="1"/>
  <c r="H43" i="21"/>
  <c r="J42" i="21"/>
  <c r="K42" i="21" s="1"/>
  <c r="H42" i="21"/>
  <c r="J41" i="21"/>
  <c r="K41" i="21" s="1"/>
  <c r="H41" i="21"/>
  <c r="J40" i="21"/>
  <c r="K40" i="21" s="1"/>
  <c r="H40" i="21"/>
  <c r="J39" i="21"/>
  <c r="K39" i="21" s="1"/>
  <c r="H39" i="21"/>
  <c r="J38" i="21"/>
  <c r="K38" i="21" s="1"/>
  <c r="H38" i="21"/>
  <c r="J37" i="21"/>
  <c r="K37" i="21" s="1"/>
  <c r="H37" i="21"/>
  <c r="J36" i="21"/>
  <c r="K36" i="21" s="1"/>
  <c r="H36" i="21"/>
  <c r="J35" i="21"/>
  <c r="K35" i="21" s="1"/>
  <c r="H35" i="21"/>
  <c r="J34" i="21"/>
  <c r="K34" i="21" s="1"/>
  <c r="H34" i="21"/>
  <c r="J33" i="21"/>
  <c r="K33" i="21" s="1"/>
  <c r="H33" i="21"/>
  <c r="J32" i="21"/>
  <c r="K32" i="21" s="1"/>
  <c r="H32" i="21"/>
  <c r="J31" i="21"/>
  <c r="K31" i="21" s="1"/>
  <c r="H31" i="21"/>
  <c r="J30" i="21"/>
  <c r="K30" i="21" s="1"/>
  <c r="H30" i="21"/>
  <c r="J29" i="21"/>
  <c r="K29" i="21" s="1"/>
  <c r="H29" i="21"/>
  <c r="J28" i="21"/>
  <c r="K28" i="21" s="1"/>
  <c r="H28" i="21"/>
  <c r="J27" i="21"/>
  <c r="K27" i="21" s="1"/>
  <c r="H27" i="21"/>
  <c r="J26" i="21"/>
  <c r="K26" i="21" s="1"/>
  <c r="H26" i="21"/>
  <c r="J25" i="21"/>
  <c r="K25" i="21" s="1"/>
  <c r="H25" i="21"/>
  <c r="J24" i="21"/>
  <c r="K24" i="21" s="1"/>
  <c r="H24" i="21"/>
  <c r="J23" i="21"/>
  <c r="K23" i="21" s="1"/>
  <c r="H23" i="21"/>
  <c r="J22" i="21"/>
  <c r="K22" i="21" s="1"/>
  <c r="H22" i="21"/>
  <c r="J21" i="21"/>
  <c r="K21" i="21" s="1"/>
  <c r="H21" i="21"/>
  <c r="J20" i="21"/>
  <c r="K20" i="21" s="1"/>
  <c r="H20" i="21"/>
  <c r="J19" i="21"/>
  <c r="K19" i="21" s="1"/>
  <c r="H19" i="21"/>
  <c r="J18" i="21"/>
  <c r="K18" i="21" s="1"/>
  <c r="H18" i="21"/>
  <c r="J17" i="21"/>
  <c r="K17" i="21" s="1"/>
  <c r="H17" i="21"/>
  <c r="J16" i="21"/>
  <c r="K16" i="21" s="1"/>
  <c r="H16" i="21"/>
  <c r="J15" i="21"/>
  <c r="K15" i="21" s="1"/>
  <c r="H15" i="21"/>
  <c r="J14" i="21"/>
  <c r="K14" i="21" s="1"/>
  <c r="H14" i="21"/>
  <c r="J13" i="21"/>
  <c r="K13" i="21" s="1"/>
  <c r="H13" i="21"/>
  <c r="J12" i="21"/>
  <c r="K12" i="21" s="1"/>
  <c r="H12" i="21"/>
  <c r="J11" i="21"/>
  <c r="K11" i="21" s="1"/>
  <c r="H11" i="21"/>
  <c r="J10" i="21"/>
  <c r="K10" i="21" s="1"/>
  <c r="H10" i="21"/>
  <c r="J9" i="21"/>
  <c r="K9" i="21" s="1"/>
  <c r="H9" i="21"/>
  <c r="J8" i="21"/>
  <c r="K8" i="21" s="1"/>
  <c r="H8" i="21"/>
  <c r="G97" i="19"/>
  <c r="F97" i="19"/>
  <c r="E97" i="19"/>
  <c r="F32" i="27" l="1"/>
  <c r="H97" i="19"/>
  <c r="D32" i="27"/>
  <c r="D40" i="27" s="1"/>
  <c r="C32" i="27"/>
  <c r="C40" i="27" s="1"/>
  <c r="F40" i="27"/>
  <c r="C66" i="27"/>
  <c r="D66" i="27"/>
  <c r="E14" i="27"/>
  <c r="G14" i="27" s="1"/>
  <c r="F66" i="27"/>
  <c r="E65" i="27"/>
  <c r="G65" i="27" s="1"/>
  <c r="G27" i="1"/>
  <c r="E31" i="27"/>
  <c r="G31" i="27" s="1"/>
  <c r="E36" i="27"/>
  <c r="G11" i="27"/>
  <c r="G50" i="27"/>
  <c r="E26" i="27"/>
  <c r="G26" i="27" s="1"/>
  <c r="G34" i="27"/>
  <c r="G36" i="27" s="1"/>
  <c r="E50" i="27"/>
  <c r="K97" i="21"/>
  <c r="G32" i="27" l="1"/>
  <c r="G40" i="27" s="1"/>
  <c r="E32" i="27"/>
  <c r="E40" i="27" s="1"/>
  <c r="F68" i="27"/>
  <c r="F70" i="27" s="1"/>
  <c r="G66" i="27"/>
  <c r="E66" i="27"/>
  <c r="D68" i="27"/>
  <c r="D70" i="27" s="1"/>
  <c r="C68" i="27"/>
  <c r="C70" i="27" s="1"/>
  <c r="D27" i="3"/>
  <c r="C73" i="27" l="1"/>
  <c r="C78" i="27" s="1"/>
  <c r="F73" i="27"/>
  <c r="F78" i="27" s="1"/>
  <c r="D73" i="27"/>
  <c r="D78" i="27" s="1"/>
  <c r="G68" i="27"/>
  <c r="G70" i="27" s="1"/>
  <c r="E68" i="27"/>
  <c r="E70" i="27" s="1"/>
  <c r="F16" i="18"/>
  <c r="F19" i="18"/>
  <c r="D26" i="18"/>
  <c r="C26" i="18"/>
  <c r="F25" i="18"/>
  <c r="F24" i="18"/>
  <c r="F23" i="18"/>
  <c r="F22" i="18"/>
  <c r="D20" i="18"/>
  <c r="G20" i="18" s="1"/>
  <c r="C20" i="18"/>
  <c r="F18" i="18"/>
  <c r="F17" i="18"/>
  <c r="F15" i="18"/>
  <c r="F14" i="18"/>
  <c r="F13" i="18"/>
  <c r="F12" i="18"/>
  <c r="F11" i="18"/>
  <c r="F10" i="18"/>
  <c r="B20" i="16"/>
  <c r="I32" i="16"/>
  <c r="G32" i="16"/>
  <c r="F32" i="16"/>
  <c r="E32" i="16"/>
  <c r="D32" i="16"/>
  <c r="C32" i="16"/>
  <c r="B32" i="16"/>
  <c r="H31" i="16"/>
  <c r="H30" i="16"/>
  <c r="H29" i="16"/>
  <c r="H28" i="16"/>
  <c r="H27" i="16"/>
  <c r="H26" i="16"/>
  <c r="H25" i="16"/>
  <c r="H24" i="16"/>
  <c r="H23" i="16"/>
  <c r="H22" i="16"/>
  <c r="I20" i="16"/>
  <c r="G20" i="16"/>
  <c r="F20" i="16"/>
  <c r="F33" i="16" s="1"/>
  <c r="E20" i="16"/>
  <c r="D20" i="16"/>
  <c r="C20" i="16"/>
  <c r="H19" i="16"/>
  <c r="H18" i="16"/>
  <c r="H17" i="16"/>
  <c r="H16" i="16"/>
  <c r="H15" i="16"/>
  <c r="H14" i="16"/>
  <c r="H13" i="16"/>
  <c r="H12" i="16"/>
  <c r="H11" i="16"/>
  <c r="H10" i="16"/>
  <c r="H8" i="15"/>
  <c r="C24" i="3" s="1"/>
  <c r="E24" i="3" s="1"/>
  <c r="H15" i="15"/>
  <c r="C28" i="3" s="1"/>
  <c r="G16" i="15"/>
  <c r="F16" i="15"/>
  <c r="E16" i="15"/>
  <c r="D16" i="15"/>
  <c r="C16" i="15"/>
  <c r="H14" i="15"/>
  <c r="C27" i="3" s="1"/>
  <c r="E27" i="3" s="1"/>
  <c r="G9" i="15"/>
  <c r="F9" i="15"/>
  <c r="E9" i="15"/>
  <c r="D9" i="15"/>
  <c r="C9" i="15"/>
  <c r="H7" i="15"/>
  <c r="C23" i="3" s="1"/>
  <c r="E23" i="3" s="1"/>
  <c r="G77" i="1"/>
  <c r="G76" i="1"/>
  <c r="G75" i="1"/>
  <c r="G73" i="1"/>
  <c r="F66" i="1"/>
  <c r="E66" i="1"/>
  <c r="D66" i="1"/>
  <c r="C66" i="1"/>
  <c r="G65" i="1"/>
  <c r="G64" i="1"/>
  <c r="G63" i="1"/>
  <c r="G62" i="1"/>
  <c r="G61" i="1"/>
  <c r="G60" i="1"/>
  <c r="G59" i="1"/>
  <c r="G58" i="1"/>
  <c r="G57" i="1"/>
  <c r="G56" i="1"/>
  <c r="G55" i="1"/>
  <c r="G54" i="1"/>
  <c r="F51" i="1"/>
  <c r="E51" i="1"/>
  <c r="D51" i="1"/>
  <c r="C51" i="1"/>
  <c r="G50" i="1"/>
  <c r="G48" i="1"/>
  <c r="G47" i="1"/>
  <c r="G46" i="1"/>
  <c r="G45" i="1"/>
  <c r="G44" i="1"/>
  <c r="G40" i="1"/>
  <c r="G39" i="1"/>
  <c r="G38" i="1"/>
  <c r="G36" i="1"/>
  <c r="G35" i="1"/>
  <c r="F33" i="1"/>
  <c r="E33" i="1"/>
  <c r="D33" i="1"/>
  <c r="C33" i="1"/>
  <c r="G30" i="1"/>
  <c r="G29" i="1"/>
  <c r="G24" i="1"/>
  <c r="G23" i="1"/>
  <c r="G22" i="1"/>
  <c r="G21" i="1"/>
  <c r="G20" i="1"/>
  <c r="G19" i="1"/>
  <c r="G18" i="1"/>
  <c r="F15" i="1"/>
  <c r="D15" i="1"/>
  <c r="C15" i="1"/>
  <c r="G14" i="1"/>
  <c r="G13" i="1"/>
  <c r="G12" i="1"/>
  <c r="G9" i="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E73" i="27" l="1"/>
  <c r="E78" i="27" s="1"/>
  <c r="G37" i="1"/>
  <c r="G26" i="18"/>
  <c r="D27" i="18"/>
  <c r="G27" i="18" s="1"/>
  <c r="H20" i="16"/>
  <c r="E33" i="16"/>
  <c r="H32" i="16"/>
  <c r="E26" i="18"/>
  <c r="C27" i="18"/>
  <c r="E27" i="18" s="1"/>
  <c r="D33" i="16"/>
  <c r="I33" i="16"/>
  <c r="F20" i="18"/>
  <c r="E20" i="18"/>
  <c r="E41" i="1"/>
  <c r="F41" i="1"/>
  <c r="D67" i="1"/>
  <c r="G66" i="1"/>
  <c r="C33" i="16"/>
  <c r="G33" i="16"/>
  <c r="C67" i="1"/>
  <c r="D41" i="1"/>
  <c r="F67" i="1"/>
  <c r="C41" i="1"/>
  <c r="G32" i="1"/>
  <c r="E67" i="1"/>
  <c r="F26" i="18"/>
  <c r="H9" i="15"/>
  <c r="H16" i="15"/>
  <c r="G51" i="1"/>
  <c r="G15" i="1"/>
  <c r="G73" i="27" l="1"/>
  <c r="G78" i="27" s="1"/>
  <c r="H33" i="16"/>
  <c r="D69" i="1"/>
  <c r="D71" i="1" s="1"/>
  <c r="D74" i="1" s="1"/>
  <c r="D79" i="1" s="1"/>
  <c r="F69" i="1"/>
  <c r="F71" i="1" s="1"/>
  <c r="F74" i="1" s="1"/>
  <c r="F79" i="1" s="1"/>
  <c r="E69" i="1"/>
  <c r="E71" i="1" s="1"/>
  <c r="E74" i="1" s="1"/>
  <c r="E79" i="1" s="1"/>
  <c r="D28" i="3"/>
  <c r="E28" i="3" s="1"/>
  <c r="G33" i="1"/>
  <c r="G41" i="1" s="1"/>
  <c r="G67" i="1"/>
  <c r="C69" i="1"/>
  <c r="F27" i="18"/>
  <c r="C71" i="1" l="1"/>
  <c r="G69" i="1"/>
  <c r="G71" i="1" l="1"/>
  <c r="C74" i="1"/>
  <c r="G74" i="1" l="1"/>
  <c r="C79" i="1"/>
  <c r="G79" i="1" s="1"/>
</calcChain>
</file>

<file path=xl/comments1.xml><?xml version="1.0" encoding="utf-8"?>
<comments xmlns="http://schemas.openxmlformats.org/spreadsheetml/2006/main">
  <authors>
    <author>kodzo-dekpe</author>
  </authors>
  <commentList>
    <comment ref="A19" authorId="0" shapeId="0">
      <text>
        <r>
          <rPr>
            <sz val="9"/>
            <color indexed="81"/>
            <rFont val="Tahoma"/>
            <family val="2"/>
          </rPr>
          <t xml:space="preserve">Populate this column with the appropriate procedure codes from the Current Dental Terminology (CDT) published by the American Dental Association. 
For dental services provided on an encounter basis (FQHC/RHC), populate with the dental encounter code. 
</t>
        </r>
      </text>
    </comment>
    <comment ref="C19" authorId="0" shapeId="0">
      <text>
        <r>
          <rPr>
            <sz val="9"/>
            <color indexed="81"/>
            <rFont val="Tahoma"/>
            <family val="2"/>
          </rPr>
          <t>For each code, indicate whether the unit of service is defined as visit, day, quantity, or other. Please specify.</t>
        </r>
      </text>
    </comment>
  </commentList>
</comments>
</file>

<file path=xl/comments2.xml><?xml version="1.0" encoding="utf-8"?>
<comments xmlns="http://schemas.openxmlformats.org/spreadsheetml/2006/main">
  <authors>
    <author>kodzo-dekpe</author>
  </authors>
  <commentList>
    <comment ref="A19" authorId="0" shapeId="0">
      <text>
        <r>
          <rPr>
            <sz val="9"/>
            <color indexed="81"/>
            <rFont val="Tahoma"/>
            <family val="2"/>
          </rPr>
          <t xml:space="preserve">Populate this column with the appropriate procedure codes from the Current Dental Terminology (CDT) published by the American Dental Association. 
For dental services provided on an encounter basis (FQHC/RHC), populate with the dental encounter code. 
</t>
        </r>
      </text>
    </comment>
    <comment ref="C19" authorId="0" shapeId="0">
      <text>
        <r>
          <rPr>
            <sz val="9"/>
            <color indexed="81"/>
            <rFont val="Tahoma"/>
            <family val="2"/>
          </rPr>
          <t>For each code, indicate whether the unit of service is defined as visit, day, quantity, or other. Please specify.</t>
        </r>
      </text>
    </comment>
  </commentList>
</comments>
</file>

<file path=xl/comments3.xml><?xml version="1.0" encoding="utf-8"?>
<comments xmlns="http://schemas.openxmlformats.org/spreadsheetml/2006/main">
  <authors>
    <author>kodzo-dekpe</author>
  </authors>
  <commentList>
    <comment ref="A19" authorId="0" shapeId="0">
      <text>
        <r>
          <rPr>
            <sz val="9"/>
            <color indexed="81"/>
            <rFont val="Tahoma"/>
            <family val="2"/>
          </rPr>
          <t xml:space="preserve">Populate this column with the appropriate procedure codes from the Current Dental Terminology (CDT) published by the American Dental Association. 
For dental services provided on an encounter basis (FQHC/RHC), populate with the dental encounter code. 
</t>
        </r>
      </text>
    </comment>
    <comment ref="C19" authorId="0" shapeId="0">
      <text>
        <r>
          <rPr>
            <sz val="9"/>
            <color indexed="81"/>
            <rFont val="Tahoma"/>
            <family val="2"/>
          </rPr>
          <t>For each code, indicate whether the unit of service is defined as visit, day, quantity, or other. Please specify.</t>
        </r>
      </text>
    </comment>
  </commentList>
</comments>
</file>

<file path=xl/sharedStrings.xml><?xml version="1.0" encoding="utf-8"?>
<sst xmlns="http://schemas.openxmlformats.org/spreadsheetml/2006/main" count="842" uniqueCount="380">
  <si>
    <t>Grand</t>
  </si>
  <si>
    <t>Total</t>
  </si>
  <si>
    <t xml:space="preserve">Line # </t>
  </si>
  <si>
    <t>REVENUE &amp; EXPENSES</t>
  </si>
  <si>
    <t>Member Months</t>
  </si>
  <si>
    <t>REVENUES</t>
  </si>
  <si>
    <t>Capitation</t>
  </si>
  <si>
    <t>Investment income</t>
  </si>
  <si>
    <t>Other income</t>
  </si>
  <si>
    <t>TOTAL REVENUES</t>
  </si>
  <si>
    <t>EXPENSES</t>
  </si>
  <si>
    <t>Surgical anesthesia</t>
  </si>
  <si>
    <t>Physician – office based procedures</t>
  </si>
  <si>
    <t>Lab and pathology</t>
  </si>
  <si>
    <t>Radiology</t>
  </si>
  <si>
    <t>Reinsurance Premiums</t>
  </si>
  <si>
    <t>Cost of Reinsurance net of recoveries</t>
  </si>
  <si>
    <t>Third party liability subrogation</t>
  </si>
  <si>
    <t>Fraud and Abuse recoveries</t>
  </si>
  <si>
    <t>Other Recoveries</t>
  </si>
  <si>
    <t>TOTAL ADMINISTRATIVE EXPENSES</t>
  </si>
  <si>
    <t>TOTAL EXPENSES</t>
  </si>
  <si>
    <t>Income (loss) from operations</t>
  </si>
  <si>
    <t>Non-operating income (loss)</t>
  </si>
  <si>
    <t>Income (loss) before taxes</t>
  </si>
  <si>
    <t>Income taxes</t>
  </si>
  <si>
    <t>Premium Tax Assessments</t>
  </si>
  <si>
    <t>Other (describe)</t>
  </si>
  <si>
    <t>NET INCOME (LOSS)</t>
  </si>
  <si>
    <t>Certification Statement</t>
  </si>
  <si>
    <t>QUARTERLY CERTIFICATION STATEMENT OF</t>
  </si>
  <si>
    <t>to</t>
  </si>
  <si>
    <t>Louisiana Department of Health and Hospitals</t>
  </si>
  <si>
    <t>Bureau of Health Services Financing</t>
  </si>
  <si>
    <t>FOR THE PERIOD ENDING</t>
  </si>
  <si>
    <t xml:space="preserve"> </t>
  </si>
  <si>
    <t>Name of Preparer</t>
  </si>
  <si>
    <t>Title</t>
  </si>
  <si>
    <t>Phone Number</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</si>
  <si>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Louisiana Department of Health and Hospitals/Bureau of Health Services Financing.  Failure to sign a Certification Statement will result in DHH/BHSF non acceptance of the attached reports.</t>
  </si>
  <si>
    <t>(Date Signed)</t>
  </si>
  <si>
    <t>Signature</t>
  </si>
  <si>
    <t>Financial Reporting Template Supplemental Instructions</t>
  </si>
  <si>
    <r>
      <t>This template has been set up as the</t>
    </r>
    <r>
      <rPr>
        <sz val="10"/>
        <rFont val="Arial"/>
        <family val="2"/>
      </rPr>
      <t xml:space="preserve"> Financial Reporting Guide for Prepaid Organizations, participating as contracted entities with the Louisiana Department of Health and Hospitals.</t>
    </r>
  </si>
  <si>
    <t xml:space="preserve">   </t>
  </si>
  <si>
    <t>1.</t>
  </si>
  <si>
    <r>
      <t xml:space="preserve">On the Certification cover sheet, fill in health plan name, quarter ended, preparer's information and signatures. Signature should be 
signed in </t>
    </r>
    <r>
      <rPr>
        <sz val="10"/>
        <color indexed="12"/>
        <rFont val="Arial"/>
        <family val="2"/>
      </rPr>
      <t>BLUE ink</t>
    </r>
    <r>
      <rPr>
        <sz val="11"/>
        <color theme="1"/>
        <rFont val="Calibri"/>
        <family val="2"/>
        <scheme val="minor"/>
      </rPr>
      <t xml:space="preserve"> and submitted electronically in PDF format separately from Excel spreadsheet.</t>
    </r>
  </si>
  <si>
    <t>2.</t>
  </si>
  <si>
    <t>Enter information in red cells only in all worksheets. Each worksheet must be prepared separately.</t>
  </si>
  <si>
    <t>3.</t>
  </si>
  <si>
    <t>4.</t>
  </si>
  <si>
    <t>5.</t>
  </si>
  <si>
    <t>6.</t>
  </si>
  <si>
    <t>7.</t>
  </si>
  <si>
    <t>8.</t>
  </si>
  <si>
    <t>9.</t>
  </si>
  <si>
    <t>Confirm that audit check figures below match. If they do not match, please provide reconciliaiton for any differences.</t>
  </si>
  <si>
    <t>10.</t>
  </si>
  <si>
    <t>Check Figures</t>
  </si>
  <si>
    <t>Amount 1</t>
  </si>
  <si>
    <t>Amount 2</t>
  </si>
  <si>
    <t xml:space="preserve">       Yes</t>
  </si>
  <si>
    <t xml:space="preserve">        No</t>
  </si>
  <si>
    <t>Grand Total Net Income (Loss) on Total Profitability Statement = QTR Net Income (Loss) on Income Statement?</t>
  </si>
  <si>
    <t>Primary Dental Provider</t>
  </si>
  <si>
    <t>Dental visit - Oral and Maxillofacial Surgery</t>
  </si>
  <si>
    <t>Dental visits - orthodontics</t>
  </si>
  <si>
    <t>Other dental services/supplies</t>
  </si>
  <si>
    <t>Other miscellaneous dental expenses</t>
  </si>
  <si>
    <t>Schedule B</t>
  </si>
  <si>
    <t>Footnotes Disclosures</t>
  </si>
  <si>
    <t>Line #</t>
  </si>
  <si>
    <t>Quarterly financial footnote disclosures</t>
  </si>
  <si>
    <t>Changes Requiring Disclosure? Y/N</t>
  </si>
  <si>
    <t>Organizational structure</t>
  </si>
  <si>
    <t xml:space="preserve">Summary of significant accounting policies changes </t>
  </si>
  <si>
    <t>Other amounts included in the financial statements &gt; 5% of the reporting category</t>
  </si>
  <si>
    <t>Pledges, assignments and guarantees</t>
  </si>
  <si>
    <t>Statutory Deposits or performance bond changes</t>
  </si>
  <si>
    <t>Material adjustments to financial statements</t>
  </si>
  <si>
    <t>Changes to liability estimation methodologies or margin assumptions</t>
  </si>
  <si>
    <t>Claims payable RBUCS analysis</t>
  </si>
  <si>
    <t>Contingent liabilities</t>
  </si>
  <si>
    <t>Due from/to affiliates (current and non-current)</t>
  </si>
  <si>
    <t>Related party transaction activities</t>
  </si>
  <si>
    <t>Equity contributions or distributions/other activity</t>
  </si>
  <si>
    <t>Non-compliance with financial viability standards and performance guidelines</t>
  </si>
  <si>
    <t>Charitable contributions, penalties or sanctions included in the financial statements</t>
  </si>
  <si>
    <t>Interest on late claims</t>
  </si>
  <si>
    <t>Changes in provider reimbursement methodologies</t>
  </si>
  <si>
    <t>Changes to reinsurance or stop loss agreements</t>
  </si>
  <si>
    <t>Non-operating income/loss amount observations</t>
  </si>
  <si>
    <t>Other recovery amounts</t>
  </si>
  <si>
    <t>Unpaid claim adjustment expenses and methodology</t>
  </si>
  <si>
    <t>Premium deficiency reserves and methodology</t>
  </si>
  <si>
    <t>Allocation methodologies used for categorical profitability statements</t>
  </si>
  <si>
    <t>Administrative expense allocation methodology changes</t>
  </si>
  <si>
    <t>Non-covered services and amounts paid</t>
  </si>
  <si>
    <t>Differences between Premium assessment tax payments and capitated tax provision</t>
  </si>
  <si>
    <t>Other (list)</t>
  </si>
  <si>
    <t>Other dental visits - miscellaneous</t>
  </si>
  <si>
    <t>Schedule A</t>
  </si>
  <si>
    <t>Income Statement</t>
  </si>
  <si>
    <t>Year end:</t>
  </si>
  <si>
    <t>1st Qtr</t>
  </si>
  <si>
    <t>2nd Qtr</t>
  </si>
  <si>
    <t>3rd Qtr</t>
  </si>
  <si>
    <t>4th Qtr</t>
  </si>
  <si>
    <t>YTD</t>
  </si>
  <si>
    <t>Reinsurance premiums</t>
  </si>
  <si>
    <t>Fraud and abuse recoveries</t>
  </si>
  <si>
    <t>ADMINISTRATIVE SERVICE EXPENSES</t>
  </si>
  <si>
    <t>Health Care Quality Improvement (HCQI)</t>
  </si>
  <si>
    <t>Racial disparity prevention efforts</t>
  </si>
  <si>
    <t>Quality reporting and documentation</t>
  </si>
  <si>
    <t>HIT quality and outcome improvements</t>
  </si>
  <si>
    <t>Patient-centered education and counseling</t>
  </si>
  <si>
    <t>Clinical practice improvement oversight</t>
  </si>
  <si>
    <t>Public health education</t>
  </si>
  <si>
    <t>Other HCQI adjustments defined in Appendix B</t>
  </si>
  <si>
    <t>Total Health Care Quality Improvement Expenses</t>
  </si>
  <si>
    <t>Other Administrative Costs</t>
  </si>
  <si>
    <t>Utilization management and concurrent review</t>
  </si>
  <si>
    <t>Network development and credentialling costs</t>
  </si>
  <si>
    <t>Member services</t>
  </si>
  <si>
    <t>General and operational management</t>
  </si>
  <si>
    <t>Accounting and finance</t>
  </si>
  <si>
    <t>Claims and referral/authorization processing</t>
  </si>
  <si>
    <t>Information systems</t>
  </si>
  <si>
    <t>Administrative services only (ASO) Cost</t>
  </si>
  <si>
    <t>Other direct costs</t>
  </si>
  <si>
    <t>Indirect costs - corporate overhead allocations</t>
  </si>
  <si>
    <t>Sanctions and late payment interest penalties</t>
  </si>
  <si>
    <t>Other administrative costs</t>
  </si>
  <si>
    <t>Total Other Administrative Costs</t>
  </si>
  <si>
    <t>Income (loss) before taxes/other</t>
  </si>
  <si>
    <t>Premium tax assessments</t>
  </si>
  <si>
    <t>Other (Describe)</t>
  </si>
  <si>
    <t>PMPM</t>
  </si>
  <si>
    <t>Dental visits - outpatient</t>
  </si>
  <si>
    <t>Other Dental Expenses</t>
  </si>
  <si>
    <t>Other dental expenses</t>
  </si>
  <si>
    <t>Schedule M</t>
  </si>
  <si>
    <t>Quarterly Paid Claims and Liability Report</t>
  </si>
  <si>
    <t>Line  #</t>
  </si>
  <si>
    <t>Paid claims</t>
  </si>
  <si>
    <t>RBUC</t>
  </si>
  <si>
    <t>IBNR</t>
  </si>
  <si>
    <t>Current period ending IBNP</t>
  </si>
  <si>
    <t>Current period beginning IBNP</t>
  </si>
  <si>
    <t>Total recognized incurred claims</t>
  </si>
  <si>
    <t>Year-to-Date Paid Claims and Liability Report</t>
  </si>
  <si>
    <t>Other Dental</t>
  </si>
  <si>
    <t>Schedule N</t>
  </si>
  <si>
    <t>Received but Unpaid Claims Report</t>
  </si>
  <si>
    <t>Aging Analysis of Received But Unpaid Claims</t>
  </si>
  <si>
    <t>Received days prior to current quarter reporting period</t>
  </si>
  <si>
    <t>Provider/payee account</t>
  </si>
  <si>
    <t>121 + Days</t>
  </si>
  <si>
    <t>Interest payments</t>
  </si>
  <si>
    <t>Provider #1 (list)</t>
  </si>
  <si>
    <t>Provider #2 (list)</t>
  </si>
  <si>
    <t>Provider #3 (list)</t>
  </si>
  <si>
    <t>Provider #4 (list)</t>
  </si>
  <si>
    <t>Provider #5 (list)</t>
  </si>
  <si>
    <t>Provider #6 (list)</t>
  </si>
  <si>
    <t>Provider #7 (list)</t>
  </si>
  <si>
    <t>Provider #8 (list)</t>
  </si>
  <si>
    <t>Provider #9 (list)</t>
  </si>
  <si>
    <t>Aggregate accounts not individually listed</t>
  </si>
  <si>
    <t>Other Dental services</t>
  </si>
  <si>
    <t>Schedule Q</t>
  </si>
  <si>
    <t xml:space="preserve">. . . Month in Which Service Provided . . . </t>
  </si>
  <si>
    <t>Line</t>
  </si>
  <si>
    <t>Month of payment</t>
  </si>
  <si>
    <t>Months Before 35th Prior Month</t>
  </si>
  <si>
    <t>Total Paid by  Month</t>
  </si>
  <si>
    <t>Total Claim Payments 
(Total lines 1 through 37)</t>
  </si>
  <si>
    <t xml:space="preserve">Global/Subcapitation Payments </t>
  </si>
  <si>
    <t xml:space="preserve">Settlements* </t>
  </si>
  <si>
    <t>Sum of Claims, Capitation Payments and Settlements (lines 38+39+40)</t>
  </si>
  <si>
    <t>Current Estimate of Remaining Liability (Claims Incurred But Not Reported)</t>
  </si>
  <si>
    <t>Total Incurred Claims (lines 41+42)</t>
  </si>
  <si>
    <t>* Settlements that could not be reflected in the paid claims above.</t>
  </si>
  <si>
    <t>Utilization Report</t>
  </si>
  <si>
    <t>Quarterly total member months for period</t>
  </si>
  <si>
    <t>Days /visits/ quantity</t>
  </si>
  <si>
    <t>Total expense</t>
  </si>
  <si>
    <t>Days/ visits per 1000</t>
  </si>
  <si>
    <t>Average cost per day/visit</t>
  </si>
  <si>
    <t>Utilization</t>
  </si>
  <si>
    <t>Schedule P</t>
  </si>
  <si>
    <t>Dental visit  - Oral and Maxillofacial Surgery</t>
  </si>
  <si>
    <t>Total Other Dental Expenses</t>
  </si>
  <si>
    <t>Sub-Capitated Expenses Detail</t>
  </si>
  <si>
    <t>Profitability</t>
  </si>
  <si>
    <t xml:space="preserve">Expense </t>
  </si>
  <si>
    <t>Provider or Clinic Name</t>
  </si>
  <si>
    <t>Line item</t>
  </si>
  <si>
    <t>Category</t>
  </si>
  <si>
    <t>Alexandria</t>
  </si>
  <si>
    <t>Totals</t>
  </si>
  <si>
    <t xml:space="preserve">FQHC/Rural Health Clinic Payments </t>
  </si>
  <si>
    <t>FQHC or RHC Name (list by calendar quarter)</t>
  </si>
  <si>
    <t>FQHC = F
RHC = R</t>
  </si>
  <si>
    <t>Encounters</t>
  </si>
  <si>
    <t>Accrued Amounts</t>
  </si>
  <si>
    <t>Payment Per Encounter</t>
  </si>
  <si>
    <t>PPS Rate</t>
  </si>
  <si>
    <t>Equivalent PPS Payments</t>
  </si>
  <si>
    <t>Variance (if negative, explain why actual payments less then contractually required PPS equivalents)</t>
  </si>
  <si>
    <t>Year</t>
  </si>
  <si>
    <t>Quarter</t>
  </si>
  <si>
    <t>(max 1 per day)</t>
  </si>
  <si>
    <t>(calculated)</t>
  </si>
  <si>
    <t>Other (List in Supplemental Schedule)</t>
  </si>
  <si>
    <t>Total FQHC/RHC Expenses</t>
  </si>
  <si>
    <t>Third Party Resource Payments</t>
  </si>
  <si>
    <t>Count of Total Claims Paid*</t>
  </si>
  <si>
    <t>Contractor Allowed Amount</t>
  </si>
  <si>
    <t>Other Insurance Paid Amount</t>
  </si>
  <si>
    <t>Commercial</t>
  </si>
  <si>
    <t>Count of Claims Paid with Other Insurance Indicated**</t>
  </si>
  <si>
    <t>Contractor Paid Amount</t>
  </si>
  <si>
    <t>Members with active resources at end of quarter</t>
  </si>
  <si>
    <t>Total Unduplicated Resource Count</t>
  </si>
  <si>
    <t xml:space="preserve">* Only enter the count of total claims paid for "Commercial" claims. </t>
  </si>
  <si>
    <t>TPL Subrogration</t>
  </si>
  <si>
    <t>Count of Related Claims</t>
  </si>
  <si>
    <t>Active Case Y/N</t>
  </si>
  <si>
    <t>New Case    Y/N</t>
  </si>
  <si>
    <t>Amount of Recoveries</t>
  </si>
  <si>
    <t>Attorney / Case ID #</t>
  </si>
  <si>
    <t>Case Closed   Y/N</t>
  </si>
  <si>
    <t>Amount of Lien</t>
  </si>
  <si>
    <t>*</t>
  </si>
  <si>
    <t>Do not include member specific names or ID numbers</t>
  </si>
  <si>
    <t>Fraud and Abuse</t>
  </si>
  <si>
    <t>Provider / Case ID #</t>
  </si>
  <si>
    <t>Parent Company Audited Financial Statements</t>
  </si>
  <si>
    <t>Embed Parent Company Audited Financial Statements in PDF format</t>
  </si>
  <si>
    <t>MCO Agreed Upon Procedures</t>
  </si>
  <si>
    <t>Embed Agreed Upon Procedures report from Independent Auditor (PDF format)</t>
  </si>
  <si>
    <t>Annual Income Statement Reconciliation</t>
  </si>
  <si>
    <t>4th Quarter</t>
  </si>
  <si>
    <t>Draft</t>
  </si>
  <si>
    <t>Final Audit</t>
  </si>
  <si>
    <t>Final</t>
  </si>
  <si>
    <t>YTD Draft I/S</t>
  </si>
  <si>
    <t>adjustments</t>
  </si>
  <si>
    <t>Audit</t>
  </si>
  <si>
    <t>audit</t>
  </si>
  <si>
    <t>Dental Expense Adjustments</t>
  </si>
  <si>
    <t>Agreed Upon Procedures Adjustment Entries</t>
  </si>
  <si>
    <t>Line item description</t>
  </si>
  <si>
    <t>Debit</t>
  </si>
  <si>
    <t>Credit</t>
  </si>
  <si>
    <t>Explanation</t>
  </si>
  <si>
    <t>Supplemental Working Area</t>
  </si>
  <si>
    <t>TOTAL DENTAL EXPENSES</t>
  </si>
  <si>
    <t>TOTAL NET DENTAL EXPENSES</t>
  </si>
  <si>
    <r>
      <rPr>
        <b/>
        <sz val="11"/>
        <color theme="1"/>
        <rFont val="Calibri"/>
        <family val="2"/>
        <scheme val="minor"/>
      </rPr>
      <t>Submit electronic copies to</t>
    </r>
    <r>
      <rPr>
        <sz val="11"/>
        <color theme="1"/>
        <rFont val="Calibri"/>
        <family val="2"/>
        <scheme val="minor"/>
      </rPr>
      <t>:</t>
    </r>
  </si>
  <si>
    <t>Dental Liability Summary</t>
  </si>
  <si>
    <t>Dental cost grouping</t>
  </si>
  <si>
    <t>Dental Provider</t>
  </si>
  <si>
    <t>TOTAL DENTAL UTILIZATION</t>
  </si>
  <si>
    <t xml:space="preserve">Dental Capitation </t>
  </si>
  <si>
    <t>Total Dental Provider</t>
  </si>
  <si>
    <t>Schedule R</t>
  </si>
  <si>
    <t>Quarterly Dental Expense Summary = Income Statement</t>
  </si>
  <si>
    <t>YTD Dental Expense Summary = YTD Income Statement</t>
  </si>
  <si>
    <t>Dental Provider Compensation</t>
  </si>
  <si>
    <t>Total Dental Provider Compensation</t>
  </si>
  <si>
    <t>Dental visits - Orthodontics</t>
  </si>
  <si>
    <t>Brandon.Bueche@LA.GOV</t>
  </si>
  <si>
    <r>
      <t xml:space="preserve">    Send hard copy with certification signature to</t>
    </r>
    <r>
      <rPr>
        <sz val="11"/>
        <color theme="1"/>
        <rFont val="Calibri"/>
        <family val="2"/>
        <scheme val="minor"/>
      </rPr>
      <t xml:space="preserve">:
Brandon Bueche
Louisiana Department of Health and Hospitals
Bureau of Health Services Financing
628 North 4th Street
Post Office Box 91030
Baton Rouge, Louisiana 70821- 9030                                                </t>
    </r>
  </si>
  <si>
    <t>LaCHIP Affordable</t>
  </si>
  <si>
    <t>Plan</t>
  </si>
  <si>
    <t>EPSDT</t>
  </si>
  <si>
    <t>Adult Denture</t>
  </si>
  <si>
    <t>Total Profitability</t>
  </si>
  <si>
    <t>Parent company audited financial statements (AFS), if applicable, is an additional report that should be included with the Contractor's year end Financial Statements. The parent AFS should be embedded in tab N.</t>
  </si>
  <si>
    <t xml:space="preserve">With the exception of the annual audit related Schedules N through Q, all worksheets should be submitted every quarter. </t>
  </si>
  <si>
    <t>Dental Benefit Plan Manager</t>
  </si>
  <si>
    <t>Schedule C</t>
  </si>
  <si>
    <t>Schedule D</t>
  </si>
  <si>
    <t>Schedule E</t>
  </si>
  <si>
    <t>Schedule F</t>
  </si>
  <si>
    <t>Schedule G</t>
  </si>
  <si>
    <t>Schedule H</t>
  </si>
  <si>
    <t>Schedule I</t>
  </si>
  <si>
    <t>Schedule J</t>
  </si>
  <si>
    <t>Schedule K</t>
  </si>
  <si>
    <t>Schedule L</t>
  </si>
  <si>
    <t>Schedule O</t>
  </si>
  <si>
    <t>Change in Dental IBNR</t>
  </si>
  <si>
    <t>Change in Other IBNR</t>
  </si>
  <si>
    <t>Dental visits - oral and Maxillofacial Surgery</t>
  </si>
  <si>
    <t>Dental visits - Pediatric Dentistry</t>
  </si>
  <si>
    <t>Dental Visit - Endodontics</t>
  </si>
  <si>
    <t>Dental Visit - Peridodontics</t>
  </si>
  <si>
    <t>Dental visits - Pediatric</t>
  </si>
  <si>
    <t>Dental visits - Endodontics</t>
  </si>
  <si>
    <t>Dental visits - Periodontics</t>
  </si>
  <si>
    <t>Dental visits - pediatric Dentistry</t>
  </si>
  <si>
    <t>Dental visits - endodontics</t>
  </si>
  <si>
    <t>Dental visits - periodontics</t>
  </si>
  <si>
    <t>Dental visits - emergency</t>
  </si>
  <si>
    <t>Dental Visit - Orthodontics</t>
  </si>
  <si>
    <t>Claims payment fluctuations reported in the lag reports, schedules F -  G</t>
  </si>
  <si>
    <t>1-30 Days</t>
  </si>
  <si>
    <t>31-60 Days</t>
  </si>
  <si>
    <t>61-90 Days</t>
  </si>
  <si>
    <t>91-120 Days</t>
  </si>
  <si>
    <t>Encounters Adjusted      Y/N</t>
  </si>
  <si>
    <t>Qtr Ended:</t>
  </si>
  <si>
    <t xml:space="preserve">   If answering no to any check figures, provide explanation and reconciliation in Schedule R.</t>
  </si>
  <si>
    <t>Footnote Disclosure Notes  -         Include narrative here or in Supplemental Working Area (Schedule R)</t>
  </si>
  <si>
    <t>Reinsurance recoveries (Enter as negative)</t>
  </si>
  <si>
    <t>Reinsurance Recoveries (Enter as negative)</t>
  </si>
  <si>
    <r>
      <t>Note:</t>
    </r>
    <r>
      <rPr>
        <sz val="10"/>
        <rFont val="Arial"/>
        <family val="2"/>
      </rPr>
      <t xml:space="preserve">  Individually listed health care creditors should include those who largest to smallest total claims payable by category of service.</t>
    </r>
  </si>
  <si>
    <t>1-6 Reserved</t>
  </si>
  <si>
    <t>** All claims paid by the Contractor where the member had "other insurance" should be included in this column. Claims should also be included in this column if the paid amount was $0.00 due to other insurance payments greater than the allowed amount.</t>
  </si>
  <si>
    <t>Schedule D Incurred Dental Provider Claims = Income Statement Dental Provider Claims (Quarter)</t>
  </si>
  <si>
    <t>Schedule D Incurred Other Dental Claims = Income Statement Other Dental Claims (Quarter)</t>
  </si>
  <si>
    <t>Schedule D Incurred Dental Provider Claims = Income Statement Dental Provider Claims (YTD)</t>
  </si>
  <si>
    <t>Schedule D Incurred Other Dental Claims = Income Statement Other Dental Claims (YTD)</t>
  </si>
  <si>
    <t xml:space="preserve">Each quarter, prior to entering information, zero the region profitability spreadsheets and supplemental schedules (red cells only). The totals on the total profitability spreadsheet should agree to the quarterly amounts on the Income Statement. </t>
  </si>
  <si>
    <t>The Agreed Upon Procedures report, if applicable, should be embedded in Schedule O.</t>
  </si>
  <si>
    <t>***LaCHIP Affordable Plan rate cell is composed of recipients with type case 134 ONLY.</t>
  </si>
  <si>
    <t>Incurred:</t>
  </si>
  <si>
    <t>Paid through:</t>
  </si>
  <si>
    <t>CDT or Encounter Code</t>
  </si>
  <si>
    <t>Code Description</t>
  </si>
  <si>
    <t>Unit of Service (Visits/Days/Quantity)</t>
  </si>
  <si>
    <t xml:space="preserve">Paid Units </t>
  </si>
  <si>
    <t>Paid Amounts</t>
  </si>
  <si>
    <t>Paid Units</t>
  </si>
  <si>
    <t>Input Instructions</t>
  </si>
  <si>
    <t>1. Complete the areas below on each tab, including the check figures on the current tab.</t>
  </si>
  <si>
    <t xml:space="preserve">Populate the "CDT or Encounter Code" columns with the appropriate procedure codes from the Current Dental Terminology (CDT) published by </t>
  </si>
  <si>
    <t>the American Dental Association. For dental services provided on an encounter basis (FQHC/RHC), populate the "CDT or Encounter Code" columns</t>
  </si>
  <si>
    <t xml:space="preserve"> with the dental encounter code. </t>
  </si>
  <si>
    <t>For each code, indicate whether the unit of service is defined as visit, day, quantity, or other. Please specify.</t>
  </si>
  <si>
    <t xml:space="preserve">2. Provide </t>
  </si>
  <si>
    <t>Medicaid Adult Lag Report</t>
  </si>
  <si>
    <t>Provide supplemental information/notes, if any, on the Supplemental Working Area tab.</t>
  </si>
  <si>
    <t>Schedule T</t>
  </si>
  <si>
    <t>Schedule U</t>
  </si>
  <si>
    <t>Medicaid Adult Utilization</t>
  </si>
  <si>
    <t>Schedule I Utilization Expenses = Income Statement, Line 20 for QTR</t>
  </si>
  <si>
    <t>Schedule N Fraud and Abuse recoveries = Income Statement, Line 25 for QTR</t>
  </si>
  <si>
    <t>Schedule M TPL Subrogation recoveries = Income Statement, Line 24 for QTR</t>
  </si>
  <si>
    <t>01-2016</t>
  </si>
  <si>
    <t>02-2016</t>
  </si>
  <si>
    <t>03-2016</t>
  </si>
  <si>
    <t>04-2016</t>
  </si>
  <si>
    <t>05-2016</t>
  </si>
  <si>
    <t>06-2016</t>
  </si>
  <si>
    <t>07-2016</t>
  </si>
  <si>
    <t>08-2016</t>
  </si>
  <si>
    <t>09-2016</t>
  </si>
  <si>
    <t>10-2016</t>
  </si>
  <si>
    <t>11-2016</t>
  </si>
  <si>
    <t>12-2016</t>
  </si>
  <si>
    <t>Total 2016</t>
  </si>
  <si>
    <t>Revision date 5/20/2016 v1</t>
  </si>
  <si>
    <t>LAP Utilization</t>
  </si>
  <si>
    <t>***LAP Affordable Plan rate cell is composed of recipients with type case 134 ONLY.</t>
  </si>
  <si>
    <t>Reported Member Months:</t>
  </si>
  <si>
    <t>LAP Lag Report</t>
  </si>
  <si>
    <t>Medicaid Adults</t>
  </si>
  <si>
    <t>Children</t>
  </si>
  <si>
    <t>Medicaid/CHIP</t>
  </si>
  <si>
    <t>Medicaid/CHIP Children Lag Report</t>
  </si>
  <si>
    <t>Medicaid/CHIP Children Utilization</t>
  </si>
  <si>
    <t xml:space="preserve">          HEALTHY LOUISIANA</t>
  </si>
  <si>
    <t>HEALTHY LOUISIANA - Dental Benefit Plan Manager</t>
  </si>
  <si>
    <t>Enter appropriate HEALTHY LOUISIANA DENTAL BENEFIT PLAN name and quarter ending dates on rows 9 and 20 of the Certification Statement.</t>
  </si>
  <si>
    <t>HEALTHY LOUISIANA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</si>
</sst>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dd/yyyy"/>
    <numFmt numFmtId="165" formatCode="_(&quot;$&quot;* #,##0_);_(&quot;$&quot;* \(#,##0\);_(&quot;$&quot;* &quot;-&quot;??_);_(@_)"/>
    <numFmt numFmtId="166" formatCode="m/d/yy;@"/>
    <numFmt numFmtId="167" formatCode="[$-409]mmmm\-yy;@"/>
    <numFmt numFmtId="168" formatCode="_(* #,##0_);_(* \(#,##0\);_(* &quot;-&quot;??_);_(@_)"/>
    <numFmt numFmtId="169" formatCode="mm/dd"/>
    <numFmt numFmtId="170" formatCode="_([$€-2]* #,##0.00_);_([$€-2]* \(#,##0.00\);_([$€-2]* &quot;-&quot;??_)"/>
    <numFmt numFmtId="171" formatCode="#,###,##0;\(#,###,##0\)"/>
    <numFmt numFmtId="172" formatCode="&quot;$&quot;#,###,##0;\(&quot;$&quot;#,###,##0\)"/>
    <numFmt numFmtId="173" formatCode="#,##0.00%;\(#,##0.00%\)"/>
    <numFmt numFmtId="174" formatCode="#,##0\ ;\(#,##0\)"/>
  </numFmts>
  <fonts count="82">
    <font>
      <sz val="11"/>
      <color theme="1"/>
      <name val="Calibri"/>
      <family val="2"/>
      <scheme val="minor"/>
    </font>
    <font>
      <sz val="11"/>
      <color theme="1"/>
      <name val="Calibri"/>
      <family val="2"/>
      <scheme val="minor"/>
    </font>
    <font>
      <b/>
      <sz val="10"/>
      <name val="Arial"/>
      <family val="2"/>
    </font>
    <font>
      <b/>
      <sz val="10"/>
      <color indexed="8"/>
      <name val="Arial"/>
      <family val="2"/>
    </font>
    <font>
      <sz val="10"/>
      <color indexed="8"/>
      <name val="Arial"/>
      <family val="2"/>
    </font>
    <font>
      <b/>
      <sz val="10"/>
      <name val="Arial"/>
      <family val="2"/>
    </font>
    <font>
      <sz val="10"/>
      <name val="Arial"/>
      <family val="2"/>
    </font>
    <font>
      <sz val="9"/>
      <name val="Arial"/>
      <family val="2"/>
    </font>
    <font>
      <b/>
      <sz val="9"/>
      <name val="Arial"/>
      <family val="2"/>
    </font>
    <font>
      <b/>
      <sz val="9"/>
      <color indexed="8"/>
      <name val="Arial"/>
      <family val="2"/>
    </font>
    <font>
      <b/>
      <sz val="8"/>
      <color indexed="8"/>
      <name val="Arial"/>
      <family val="2"/>
    </font>
    <font>
      <b/>
      <u/>
      <sz val="10"/>
      <color indexed="8"/>
      <name val="Arial"/>
      <family val="2"/>
    </font>
    <font>
      <b/>
      <i/>
      <sz val="10"/>
      <color indexed="8"/>
      <name val="Arial"/>
      <family val="2"/>
    </font>
    <font>
      <b/>
      <i/>
      <sz val="9"/>
      <name val="Arial"/>
      <family val="2"/>
    </font>
    <font>
      <b/>
      <i/>
      <sz val="9"/>
      <color indexed="8"/>
      <name val="Arial"/>
      <family val="2"/>
    </font>
    <font>
      <sz val="9"/>
      <color indexed="10"/>
      <name val="Arial"/>
      <family val="2"/>
    </font>
    <font>
      <b/>
      <sz val="12"/>
      <name val="Arial"/>
      <family val="2"/>
    </font>
    <font>
      <b/>
      <sz val="10"/>
      <color indexed="10"/>
      <name val="Arial"/>
      <family val="2"/>
    </font>
    <font>
      <sz val="10"/>
      <color indexed="10"/>
      <name val="Arial"/>
      <family val="2"/>
    </font>
    <font>
      <sz val="12"/>
      <name val="Arial"/>
      <family val="2"/>
    </font>
    <font>
      <sz val="10"/>
      <color indexed="12"/>
      <name val="Arial"/>
      <family val="2"/>
    </font>
    <font>
      <u/>
      <sz val="10"/>
      <color indexed="12"/>
      <name val="Arial"/>
      <family val="2"/>
    </font>
    <font>
      <b/>
      <sz val="14"/>
      <name val="Arial"/>
      <family val="2"/>
    </font>
    <font>
      <vertAlign val="superscript"/>
      <sz val="12"/>
      <name val="Arial"/>
      <family val="2"/>
    </font>
    <font>
      <sz val="10"/>
      <color indexed="9"/>
      <name val="Arial"/>
      <family val="2"/>
    </font>
    <font>
      <b/>
      <sz val="10"/>
      <color indexed="9"/>
      <name val="Arial"/>
      <family val="2"/>
    </font>
    <font>
      <sz val="9"/>
      <color indexed="8"/>
      <name val="Arial"/>
      <family val="2"/>
    </font>
    <font>
      <b/>
      <i/>
      <sz val="10"/>
      <name val="Arial"/>
      <family val="2"/>
    </font>
    <font>
      <b/>
      <u/>
      <sz val="10"/>
      <name val="Arial"/>
      <family val="2"/>
    </font>
    <font>
      <sz val="10"/>
      <name val="Times New Roman"/>
      <family val="1"/>
    </font>
    <font>
      <sz val="11"/>
      <name val="Arial"/>
      <family val="2"/>
    </font>
    <font>
      <sz val="8"/>
      <name val="Arial"/>
      <family val="2"/>
    </font>
    <font>
      <b/>
      <sz val="8"/>
      <name val="Arial"/>
      <family val="2"/>
    </font>
    <font>
      <b/>
      <sz val="8"/>
      <color indexed="12"/>
      <name val="Arial"/>
      <family val="2"/>
    </font>
    <font>
      <b/>
      <sz val="11"/>
      <color theme="1"/>
      <name val="Calibri"/>
      <family val="2"/>
      <scheme val="minor"/>
    </font>
    <font>
      <i/>
      <sz val="10"/>
      <color theme="1"/>
      <name val="Calibri"/>
      <family val="2"/>
      <scheme val="minor"/>
    </font>
    <font>
      <sz val="9"/>
      <color rgb="FFFF0000"/>
      <name val="Arial"/>
      <family val="2"/>
    </font>
    <font>
      <sz val="10"/>
      <color rgb="FFFF0000"/>
      <name val="Arial"/>
      <family val="2"/>
    </font>
    <font>
      <b/>
      <sz val="9"/>
      <color rgb="FFFF0000"/>
      <name val="Arial"/>
      <family val="2"/>
    </font>
    <font>
      <b/>
      <sz val="10"/>
      <color rgb="FFFF0000"/>
      <name val="Arial"/>
      <family val="2"/>
    </font>
    <font>
      <b/>
      <sz val="11"/>
      <color theme="3"/>
      <name val="Calibri"/>
      <family val="2"/>
      <scheme val="minor"/>
    </font>
    <font>
      <b/>
      <sz val="13"/>
      <color indexed="8"/>
      <name val="Arial"/>
      <family val="2"/>
    </font>
    <font>
      <sz val="14"/>
      <color indexed="8"/>
      <name val="Arial"/>
      <family val="2"/>
    </font>
    <font>
      <sz val="9"/>
      <color indexed="81"/>
      <name val="Tahoma"/>
      <family val="2"/>
    </font>
    <font>
      <sz val="11"/>
      <color theme="3"/>
      <name val="Calibri"/>
      <family val="2"/>
      <scheme val="minor"/>
    </font>
    <font>
      <sz val="12"/>
      <name val="SWISS"/>
    </font>
    <font>
      <sz val="11"/>
      <color indexed="8"/>
      <name val="Calibri"/>
      <family val="2"/>
    </font>
    <font>
      <sz val="10"/>
      <name val="SWISS"/>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Verdana"/>
      <family val="2"/>
    </font>
    <font>
      <sz val="10"/>
      <color theme="1"/>
      <name val="Arial"/>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8000000000000007"/>
      <color theme="10"/>
      <name val="Calibri"/>
      <family val="2"/>
    </font>
    <font>
      <sz val="11"/>
      <color indexed="62"/>
      <name val="Calibri"/>
      <family val="2"/>
    </font>
    <font>
      <sz val="11"/>
      <color indexed="52"/>
      <name val="Calibri"/>
      <family val="2"/>
    </font>
    <font>
      <sz val="36"/>
      <name val="Times New Roman"/>
      <family val="1"/>
    </font>
    <font>
      <sz val="48"/>
      <name val="Times New Roman"/>
      <family val="1"/>
    </font>
    <font>
      <sz val="11"/>
      <color indexed="60"/>
      <name val="Calibri"/>
      <family val="2"/>
    </font>
    <font>
      <sz val="10"/>
      <name val="Courier"/>
      <family val="3"/>
    </font>
    <font>
      <b/>
      <sz val="11"/>
      <color indexed="63"/>
      <name val="Calibri"/>
      <family val="2"/>
    </font>
    <font>
      <sz val="12"/>
      <name val="Tms Rmn"/>
    </font>
    <font>
      <b/>
      <sz val="10"/>
      <color indexed="39"/>
      <name val="Arial"/>
      <family val="2"/>
    </font>
    <font>
      <b/>
      <sz val="12"/>
      <color indexed="8"/>
      <name val="Arial"/>
      <family val="2"/>
    </font>
    <font>
      <sz val="10"/>
      <color indexed="39"/>
      <name val="Arial"/>
      <family val="2"/>
    </font>
    <font>
      <sz val="19"/>
      <color indexed="48"/>
      <name val="Arial"/>
      <family val="2"/>
    </font>
    <font>
      <b/>
      <sz val="12"/>
      <color indexed="0"/>
      <name val="Arial"/>
      <family val="2"/>
    </font>
    <font>
      <sz val="12"/>
      <color indexed="0"/>
      <name val="Arial"/>
      <family val="2"/>
    </font>
    <font>
      <b/>
      <i/>
      <sz val="12"/>
      <color indexed="0"/>
      <name val="Arial"/>
      <family val="2"/>
    </font>
    <font>
      <sz val="9"/>
      <name val="Geneva"/>
    </font>
    <font>
      <b/>
      <sz val="18"/>
      <color indexed="56"/>
      <name val="Cambria"/>
      <family val="2"/>
    </font>
    <font>
      <b/>
      <sz val="11"/>
      <color indexed="8"/>
      <name val="Calibri"/>
      <family val="2"/>
    </font>
    <font>
      <sz val="11"/>
      <color indexed="10"/>
      <name val="Calibri"/>
      <family val="2"/>
    </font>
    <font>
      <b/>
      <i/>
      <u/>
      <sz val="12"/>
      <name val="Arial"/>
      <family val="2"/>
    </font>
    <font>
      <i/>
      <sz val="10"/>
      <name val="Arial"/>
      <family val="2"/>
    </font>
  </fonts>
  <fills count="4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65"/>
        <bgColor indexed="64"/>
      </patternFill>
    </fill>
    <fill>
      <patternFill patternType="solid">
        <fgColor indexed="13"/>
        <bgColor indexed="64"/>
      </patternFill>
    </fill>
    <fill>
      <patternFill patternType="solid">
        <fgColor indexed="55"/>
        <bgColor indexed="64"/>
      </patternFill>
    </fill>
    <fill>
      <patternFill patternType="solid">
        <fgColor indexed="8"/>
        <bgColor indexed="64"/>
      </patternFill>
    </fill>
    <fill>
      <patternFill patternType="solid">
        <fgColor indexed="63"/>
        <bgColor indexed="64"/>
      </patternFill>
    </fill>
    <fill>
      <patternFill patternType="solid">
        <fgColor indexed="43"/>
        <bgColor indexed="64"/>
      </patternFill>
    </fill>
    <fill>
      <patternFill patternType="solid">
        <fgColor rgb="FFFFFF00"/>
        <bgColor indexed="64"/>
      </patternFill>
    </fill>
    <fill>
      <patternFill patternType="solid">
        <fgColor theme="0"/>
        <bgColor indexed="64"/>
      </patternFill>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35"/>
        <bgColor indexed="64"/>
      </patternFill>
    </fill>
    <fill>
      <patternFill patternType="solid">
        <fgColor indexed="31"/>
        <bgColor indexed="64"/>
      </patternFill>
    </fill>
    <fill>
      <patternFill patternType="solid">
        <fgColor indexed="15"/>
      </patternFill>
    </fill>
    <fill>
      <patternFill patternType="solid">
        <fgColor rgb="FFCCFFFF"/>
        <bgColor rgb="FF000000"/>
      </patternFill>
    </fill>
  </fills>
  <borders count="91">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9"/>
      </left>
      <right style="thin">
        <color indexed="9"/>
      </right>
      <top/>
      <bottom style="thin">
        <color indexed="9"/>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s>
  <cellStyleXfs count="767">
    <xf numFmtId="0" fontId="0" fillId="0" borderId="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alignment vertical="top"/>
      <protection locked="0"/>
    </xf>
    <xf numFmtId="0" fontId="4" fillId="0" borderId="0"/>
    <xf numFmtId="167" fontId="1" fillId="0" borderId="0"/>
    <xf numFmtId="167" fontId="29" fillId="0" borderId="0"/>
    <xf numFmtId="167" fontId="1" fillId="0" borderId="0"/>
    <xf numFmtId="44" fontId="1" fillId="0" borderId="0" applyFont="0" applyFill="0" applyBorder="0" applyAlignment="0" applyProtection="0"/>
    <xf numFmtId="43" fontId="1" fillId="0" borderId="0" applyFont="0" applyFill="0" applyBorder="0" applyAlignment="0" applyProtection="0"/>
    <xf numFmtId="0" fontId="45" fillId="12" borderId="0"/>
    <xf numFmtId="0" fontId="45" fillId="12" borderId="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2" borderId="0"/>
    <xf numFmtId="0" fontId="47" fillId="12" borderId="0"/>
    <xf numFmtId="0" fontId="47" fillId="12" borderId="0"/>
    <xf numFmtId="0" fontId="47" fillId="12" borderId="0"/>
    <xf numFmtId="0" fontId="47" fillId="12" borderId="0"/>
    <xf numFmtId="0" fontId="47" fillId="12" borderId="0"/>
    <xf numFmtId="0" fontId="47" fillId="12" borderId="0"/>
    <xf numFmtId="0" fontId="47" fillId="12" borderId="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19" borderId="0" applyNumberFormat="0" applyBorder="0" applyAlignment="0" applyProtection="0"/>
    <xf numFmtId="0" fontId="46" fillId="22" borderId="0" applyNumberFormat="0" applyBorder="0" applyAlignment="0" applyProtection="0"/>
    <xf numFmtId="0" fontId="48" fillId="23"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30" borderId="0" applyNumberFormat="0" applyBorder="0" applyAlignment="0" applyProtection="0"/>
    <xf numFmtId="0" fontId="49" fillId="14" borderId="0" applyNumberFormat="0" applyBorder="0" applyAlignment="0" applyProtection="0"/>
    <xf numFmtId="0" fontId="47" fillId="12" borderId="0"/>
    <xf numFmtId="0" fontId="47" fillId="12" borderId="0"/>
    <xf numFmtId="0" fontId="50" fillId="31" borderId="76" applyNumberFormat="0" applyAlignment="0" applyProtection="0"/>
    <xf numFmtId="0" fontId="50" fillId="31" borderId="76" applyNumberFormat="0" applyAlignment="0" applyProtection="0"/>
    <xf numFmtId="0" fontId="51" fillId="32" borderId="77"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44" fontId="4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52" fillId="0" borderId="0" applyFont="0" applyFill="0" applyBorder="0" applyAlignment="0" applyProtection="0"/>
    <xf numFmtId="44" fontId="46"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5" fontId="6" fillId="33" borderId="0" applyBorder="0" applyAlignment="0" applyProtection="0"/>
    <xf numFmtId="5" fontId="6" fillId="33" borderId="0" applyBorder="0" applyAlignment="0" applyProtection="0"/>
    <xf numFmtId="169" fontId="6" fillId="33" borderId="0" applyBorder="0" applyAlignment="0" applyProtection="0"/>
    <xf numFmtId="169" fontId="6" fillId="33" borderId="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54" fillId="0" borderId="0" applyNumberFormat="0" applyFill="0" applyBorder="0" applyAlignment="0" applyProtection="0"/>
    <xf numFmtId="2" fontId="6" fillId="33" borderId="0" applyBorder="0" applyAlignment="0" applyProtection="0"/>
    <xf numFmtId="2" fontId="6" fillId="33" borderId="0" applyBorder="0" applyAlignment="0" applyProtection="0"/>
    <xf numFmtId="171" fontId="55" fillId="0" borderId="0"/>
    <xf numFmtId="172" fontId="55" fillId="0" borderId="0"/>
    <xf numFmtId="173" fontId="55" fillId="0" borderId="0"/>
    <xf numFmtId="0" fontId="56" fillId="15" borderId="0" applyNumberFormat="0" applyBorder="0" applyAlignment="0" applyProtection="0"/>
    <xf numFmtId="0" fontId="57" fillId="0" borderId="78" applyNumberFormat="0" applyFill="0" applyAlignment="0" applyProtection="0"/>
    <xf numFmtId="0" fontId="58" fillId="0" borderId="79" applyNumberFormat="0" applyFill="0" applyAlignment="0" applyProtection="0"/>
    <xf numFmtId="0" fontId="59" fillId="0" borderId="80"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0" fontId="61" fillId="18" borderId="76" applyNumberFormat="0" applyAlignment="0" applyProtection="0"/>
    <xf numFmtId="0" fontId="61" fillId="18" borderId="76" applyNumberFormat="0" applyAlignment="0" applyProtection="0"/>
    <xf numFmtId="0" fontId="62" fillId="0" borderId="81"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34" borderId="0" applyNumberFormat="0" applyBorder="0" applyAlignment="0" applyProtection="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 fillId="0" borderId="0"/>
    <xf numFmtId="0" fontId="4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46" fillId="0" borderId="0"/>
    <xf numFmtId="0" fontId="6" fillId="0" borderId="0"/>
    <xf numFmtId="0" fontId="46" fillId="0" borderId="0"/>
    <xf numFmtId="0" fontId="46" fillId="0" borderId="0"/>
    <xf numFmtId="0" fontId="6" fillId="0" borderId="0"/>
    <xf numFmtId="0" fontId="46" fillId="0" borderId="0"/>
    <xf numFmtId="0" fontId="30" fillId="0" borderId="0"/>
    <xf numFmtId="0" fontId="46" fillId="0" borderId="0"/>
    <xf numFmtId="0" fontId="46" fillId="0" borderId="0"/>
    <xf numFmtId="0" fontId="6" fillId="0" borderId="0"/>
    <xf numFmtId="0" fontId="6" fillId="0" borderId="0"/>
    <xf numFmtId="0" fontId="6" fillId="0" borderId="0"/>
    <xf numFmtId="0" fontId="6" fillId="0" borderId="0"/>
    <xf numFmtId="0" fontId="46" fillId="0" borderId="0"/>
    <xf numFmtId="0" fontId="6" fillId="0" borderId="0"/>
    <xf numFmtId="0" fontId="46" fillId="0" borderId="0"/>
    <xf numFmtId="0" fontId="46" fillId="0" borderId="0"/>
    <xf numFmtId="0" fontId="6" fillId="0" borderId="0"/>
    <xf numFmtId="0" fontId="46" fillId="0" borderId="0"/>
    <xf numFmtId="0" fontId="30" fillId="0" borderId="0"/>
    <xf numFmtId="0" fontId="4" fillId="0" borderId="0"/>
    <xf numFmtId="0" fontId="46" fillId="0" borderId="0"/>
    <xf numFmtId="0" fontId="46" fillId="0" borderId="0"/>
    <xf numFmtId="0" fontId="6" fillId="0" borderId="0"/>
    <xf numFmtId="0" fontId="46" fillId="0" borderId="0"/>
    <xf numFmtId="0" fontId="46" fillId="0" borderId="0"/>
    <xf numFmtId="0" fontId="6" fillId="0" borderId="0"/>
    <xf numFmtId="0" fontId="46" fillId="0" borderId="0"/>
    <xf numFmtId="0" fontId="4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9"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46" fillId="0" borderId="0"/>
    <xf numFmtId="0" fontId="46" fillId="0" borderId="0"/>
    <xf numFmtId="0" fontId="46" fillId="0" borderId="0"/>
    <xf numFmtId="0" fontId="46" fillId="0" borderId="0"/>
    <xf numFmtId="0" fontId="46" fillId="0" borderId="0"/>
    <xf numFmtId="0" fontId="30" fillId="0" borderId="0"/>
    <xf numFmtId="0" fontId="1" fillId="0" borderId="0"/>
    <xf numFmtId="0" fontId="1"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30" fillId="0" borderId="0"/>
    <xf numFmtId="0" fontId="6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46" fillId="35" borderId="82" applyNumberFormat="0" applyFont="0" applyAlignment="0" applyProtection="0"/>
    <xf numFmtId="0" fontId="46" fillId="35" borderId="82" applyNumberFormat="0" applyFont="0" applyAlignment="0" applyProtection="0"/>
    <xf numFmtId="0" fontId="46" fillId="35" borderId="82" applyNumberFormat="0" applyFont="0" applyAlignment="0" applyProtection="0"/>
    <xf numFmtId="0" fontId="46" fillId="35" borderId="82" applyNumberFormat="0" applyFont="0" applyAlignment="0" applyProtection="0"/>
    <xf numFmtId="0" fontId="6" fillId="35" borderId="82" applyNumberFormat="0" applyFont="0" applyAlignment="0" applyProtection="0"/>
    <xf numFmtId="0" fontId="46" fillId="35" borderId="82" applyNumberFormat="0" applyFont="0" applyAlignment="0" applyProtection="0"/>
    <xf numFmtId="0" fontId="46" fillId="35" borderId="82" applyNumberFormat="0" applyFont="0" applyAlignment="0" applyProtection="0"/>
    <xf numFmtId="0" fontId="46" fillId="35" borderId="82" applyNumberFormat="0" applyFont="0" applyAlignment="0" applyProtection="0"/>
    <xf numFmtId="0" fontId="67" fillId="31" borderId="83" applyNumberFormat="0" applyAlignment="0" applyProtection="0"/>
    <xf numFmtId="0" fontId="67" fillId="31" borderId="83" applyNumberFormat="0" applyAlignment="0" applyProtection="0"/>
    <xf numFmtId="0" fontId="67" fillId="31" borderId="83" applyNumberForma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3" fillId="0" borderId="0" applyFont="0" applyFill="0" applyBorder="0" applyAlignment="0" applyProtection="0"/>
    <xf numFmtId="9" fontId="1" fillId="0" borderId="0" applyFont="0" applyFill="0" applyBorder="0" applyAlignment="0" applyProtection="0"/>
    <xf numFmtId="10" fontId="68" fillId="0" borderId="25">
      <alignment horizontal="center"/>
    </xf>
    <xf numFmtId="10" fontId="68" fillId="0" borderId="25">
      <alignment horizontal="center"/>
    </xf>
    <xf numFmtId="10" fontId="68" fillId="0" borderId="25">
      <alignment horizontal="center"/>
    </xf>
    <xf numFmtId="10" fontId="68" fillId="0" borderId="25">
      <alignment horizontal="center"/>
    </xf>
    <xf numFmtId="4" fontId="3" fillId="34" borderId="84" applyNumberFormat="0" applyProtection="0">
      <alignment vertical="center"/>
    </xf>
    <xf numFmtId="4" fontId="3" fillId="34" borderId="84" applyNumberFormat="0" applyProtection="0">
      <alignment vertical="center"/>
    </xf>
    <xf numFmtId="4" fontId="3" fillId="34" borderId="84" applyNumberFormat="0" applyProtection="0">
      <alignment vertical="center"/>
    </xf>
    <xf numFmtId="4" fontId="3" fillId="34" borderId="84" applyNumberFormat="0" applyProtection="0">
      <alignment vertical="center"/>
    </xf>
    <xf numFmtId="4" fontId="3" fillId="34" borderId="84" applyNumberFormat="0" applyProtection="0">
      <alignment vertical="center"/>
    </xf>
    <xf numFmtId="4" fontId="69" fillId="9" borderId="84" applyNumberFormat="0" applyProtection="0">
      <alignment vertical="center"/>
    </xf>
    <xf numFmtId="4" fontId="69" fillId="9" borderId="84" applyNumberFormat="0" applyProtection="0">
      <alignment vertical="center"/>
    </xf>
    <xf numFmtId="4" fontId="69" fillId="9" borderId="84" applyNumberFormat="0" applyProtection="0">
      <alignment vertical="center"/>
    </xf>
    <xf numFmtId="4" fontId="69" fillId="9" borderId="84" applyNumberFormat="0" applyProtection="0">
      <alignment vertical="center"/>
    </xf>
    <xf numFmtId="4" fontId="3" fillId="9" borderId="84" applyNumberFormat="0" applyProtection="0">
      <alignment horizontal="left" vertical="center" indent="1"/>
    </xf>
    <xf numFmtId="4" fontId="3" fillId="9" borderId="84" applyNumberFormat="0" applyProtection="0">
      <alignment horizontal="left" vertical="center" indent="1"/>
    </xf>
    <xf numFmtId="4" fontId="3" fillId="9" borderId="84" applyNumberFormat="0" applyProtection="0">
      <alignment horizontal="left" vertical="center" indent="1"/>
    </xf>
    <xf numFmtId="4" fontId="3" fillId="9" borderId="84" applyNumberFormat="0" applyProtection="0">
      <alignment horizontal="left" vertical="center" indent="1"/>
    </xf>
    <xf numFmtId="4" fontId="3" fillId="9" borderId="84" applyNumberFormat="0" applyProtection="0">
      <alignment horizontal="left" vertical="center" indent="1"/>
    </xf>
    <xf numFmtId="0" fontId="3" fillId="9" borderId="84" applyNumberFormat="0" applyProtection="0">
      <alignment horizontal="left" vertical="top" indent="1"/>
    </xf>
    <xf numFmtId="0" fontId="3" fillId="9" borderId="84" applyNumberFormat="0" applyProtection="0">
      <alignment horizontal="left" vertical="top" indent="1"/>
    </xf>
    <xf numFmtId="0" fontId="3" fillId="9" borderId="84" applyNumberFormat="0" applyProtection="0">
      <alignment horizontal="left" vertical="top" indent="1"/>
    </xf>
    <xf numFmtId="0" fontId="3" fillId="9" borderId="84" applyNumberFormat="0" applyProtection="0">
      <alignment horizontal="left" vertical="top" indent="1"/>
    </xf>
    <xf numFmtId="0" fontId="3" fillId="9" borderId="84" applyNumberFormat="0" applyProtection="0">
      <alignment horizontal="left" vertical="top" indent="1"/>
    </xf>
    <xf numFmtId="4" fontId="3" fillId="36" borderId="0" applyNumberFormat="0" applyProtection="0">
      <alignment horizontal="left" vertical="center" indent="1"/>
    </xf>
    <xf numFmtId="4" fontId="3" fillId="36" borderId="0" applyNumberFormat="0" applyProtection="0">
      <alignment horizontal="left" vertical="center" indent="1"/>
    </xf>
    <xf numFmtId="4" fontId="4" fillId="14" borderId="84" applyNumberFormat="0" applyProtection="0">
      <alignment horizontal="right" vertical="center"/>
    </xf>
    <xf numFmtId="4" fontId="4" fillId="14" borderId="84" applyNumberFormat="0" applyProtection="0">
      <alignment horizontal="right" vertical="center"/>
    </xf>
    <xf numFmtId="4" fontId="4" fillId="14" borderId="84" applyNumberFormat="0" applyProtection="0">
      <alignment horizontal="right" vertical="center"/>
    </xf>
    <xf numFmtId="4" fontId="4" fillId="14" borderId="84" applyNumberFormat="0" applyProtection="0">
      <alignment horizontal="right" vertical="center"/>
    </xf>
    <xf numFmtId="4" fontId="4" fillId="20" borderId="84" applyNumberFormat="0" applyProtection="0">
      <alignment horizontal="right" vertical="center"/>
    </xf>
    <xf numFmtId="4" fontId="4" fillId="20" borderId="84" applyNumberFormat="0" applyProtection="0">
      <alignment horizontal="right" vertical="center"/>
    </xf>
    <xf numFmtId="4" fontId="4" fillId="20" borderId="84" applyNumberFormat="0" applyProtection="0">
      <alignment horizontal="right" vertical="center"/>
    </xf>
    <xf numFmtId="4" fontId="4" fillId="20" borderId="84" applyNumberFormat="0" applyProtection="0">
      <alignment horizontal="right" vertical="center"/>
    </xf>
    <xf numFmtId="4" fontId="4" fillId="28" borderId="84" applyNumberFormat="0" applyProtection="0">
      <alignment horizontal="right" vertical="center"/>
    </xf>
    <xf numFmtId="4" fontId="4" fillId="28" borderId="84" applyNumberFormat="0" applyProtection="0">
      <alignment horizontal="right" vertical="center"/>
    </xf>
    <xf numFmtId="4" fontId="4" fillId="28" borderId="84" applyNumberFormat="0" applyProtection="0">
      <alignment horizontal="right" vertical="center"/>
    </xf>
    <xf numFmtId="4" fontId="4" fillId="28" borderId="84" applyNumberFormat="0" applyProtection="0">
      <alignment horizontal="right" vertical="center"/>
    </xf>
    <xf numFmtId="4" fontId="4" fillId="22" borderId="84" applyNumberFormat="0" applyProtection="0">
      <alignment horizontal="right" vertical="center"/>
    </xf>
    <xf numFmtId="4" fontId="4" fillId="22" borderId="84" applyNumberFormat="0" applyProtection="0">
      <alignment horizontal="right" vertical="center"/>
    </xf>
    <xf numFmtId="4" fontId="4" fillId="22" borderId="84" applyNumberFormat="0" applyProtection="0">
      <alignment horizontal="right" vertical="center"/>
    </xf>
    <xf numFmtId="4" fontId="4" fillId="22" borderId="84" applyNumberFormat="0" applyProtection="0">
      <alignment horizontal="right" vertical="center"/>
    </xf>
    <xf numFmtId="4" fontId="4" fillId="26" borderId="84" applyNumberFormat="0" applyProtection="0">
      <alignment horizontal="right" vertical="center"/>
    </xf>
    <xf numFmtId="4" fontId="4" fillId="26" borderId="84" applyNumberFormat="0" applyProtection="0">
      <alignment horizontal="right" vertical="center"/>
    </xf>
    <xf numFmtId="4" fontId="4" fillId="26" borderId="84" applyNumberFormat="0" applyProtection="0">
      <alignment horizontal="right" vertical="center"/>
    </xf>
    <xf numFmtId="4" fontId="4" fillId="26" borderId="84" applyNumberFormat="0" applyProtection="0">
      <alignment horizontal="right" vertical="center"/>
    </xf>
    <xf numFmtId="4" fontId="4" fillId="30" borderId="84" applyNumberFormat="0" applyProtection="0">
      <alignment horizontal="right" vertical="center"/>
    </xf>
    <xf numFmtId="4" fontId="4" fillId="30" borderId="84" applyNumberFormat="0" applyProtection="0">
      <alignment horizontal="right" vertical="center"/>
    </xf>
    <xf numFmtId="4" fontId="4" fillId="30" borderId="84" applyNumberFormat="0" applyProtection="0">
      <alignment horizontal="right" vertical="center"/>
    </xf>
    <xf numFmtId="4" fontId="4" fillId="30" borderId="84" applyNumberFormat="0" applyProtection="0">
      <alignment horizontal="right" vertical="center"/>
    </xf>
    <xf numFmtId="4" fontId="4" fillId="29" borderId="84" applyNumberFormat="0" applyProtection="0">
      <alignment horizontal="right" vertical="center"/>
    </xf>
    <xf numFmtId="4" fontId="4" fillId="29" borderId="84" applyNumberFormat="0" applyProtection="0">
      <alignment horizontal="right" vertical="center"/>
    </xf>
    <xf numFmtId="4" fontId="4" fillId="29" borderId="84" applyNumberFormat="0" applyProtection="0">
      <alignment horizontal="right" vertical="center"/>
    </xf>
    <xf numFmtId="4" fontId="4" fillId="29" borderId="84" applyNumberFormat="0" applyProtection="0">
      <alignment horizontal="right" vertical="center"/>
    </xf>
    <xf numFmtId="4" fontId="4" fillId="37" borderId="84" applyNumberFormat="0" applyProtection="0">
      <alignment horizontal="right" vertical="center"/>
    </xf>
    <xf numFmtId="4" fontId="4" fillId="37" borderId="84" applyNumberFormat="0" applyProtection="0">
      <alignment horizontal="right" vertical="center"/>
    </xf>
    <xf numFmtId="4" fontId="4" fillId="37" borderId="84" applyNumberFormat="0" applyProtection="0">
      <alignment horizontal="right" vertical="center"/>
    </xf>
    <xf numFmtId="4" fontId="4" fillId="37" borderId="84" applyNumberFormat="0" applyProtection="0">
      <alignment horizontal="right" vertical="center"/>
    </xf>
    <xf numFmtId="4" fontId="4" fillId="21" borderId="84" applyNumberFormat="0" applyProtection="0">
      <alignment horizontal="right" vertical="center"/>
    </xf>
    <xf numFmtId="4" fontId="4" fillId="21" borderId="84" applyNumberFormat="0" applyProtection="0">
      <alignment horizontal="right" vertical="center"/>
    </xf>
    <xf numFmtId="4" fontId="4" fillId="21" borderId="84" applyNumberFormat="0" applyProtection="0">
      <alignment horizontal="right" vertical="center"/>
    </xf>
    <xf numFmtId="4" fontId="4" fillId="21" borderId="84" applyNumberFormat="0" applyProtection="0">
      <alignment horizontal="right" vertical="center"/>
    </xf>
    <xf numFmtId="4" fontId="3" fillId="38" borderId="85" applyNumberFormat="0" applyProtection="0">
      <alignment horizontal="left" vertical="center" indent="1"/>
    </xf>
    <xf numFmtId="4" fontId="3" fillId="38" borderId="85" applyNumberFormat="0" applyProtection="0">
      <alignment horizontal="left" vertical="center" indent="1"/>
    </xf>
    <xf numFmtId="4" fontId="4" fillId="39" borderId="0" applyNumberFormat="0" applyProtection="0">
      <alignment horizontal="left" vertical="center" indent="1"/>
    </xf>
    <xf numFmtId="4" fontId="70" fillId="40" borderId="0" applyNumberFormat="0" applyProtection="0">
      <alignment horizontal="left" vertical="center" indent="1"/>
    </xf>
    <xf numFmtId="4" fontId="4" fillId="41" borderId="84" applyNumberFormat="0" applyProtection="0">
      <alignment horizontal="right" vertical="center"/>
    </xf>
    <xf numFmtId="4" fontId="4" fillId="41" borderId="84" applyNumberFormat="0" applyProtection="0">
      <alignment horizontal="right" vertical="center"/>
    </xf>
    <xf numFmtId="4" fontId="4" fillId="41" borderId="84" applyNumberFormat="0" applyProtection="0">
      <alignment horizontal="right" vertical="center"/>
    </xf>
    <xf numFmtId="4" fontId="4" fillId="41" borderId="84" applyNumberFormat="0" applyProtection="0">
      <alignment horizontal="right" vertical="center"/>
    </xf>
    <xf numFmtId="4" fontId="4" fillId="39" borderId="0" applyNumberFormat="0" applyProtection="0">
      <alignment horizontal="left" vertical="center" indent="1"/>
    </xf>
    <xf numFmtId="4" fontId="4" fillId="39" borderId="0" applyNumberFormat="0" applyProtection="0">
      <alignment horizontal="left" vertical="center" indent="1"/>
    </xf>
    <xf numFmtId="4" fontId="4" fillId="36" borderId="0" applyNumberFormat="0" applyProtection="0">
      <alignment horizontal="left" vertical="center" indent="1"/>
    </xf>
    <xf numFmtId="4" fontId="4" fillId="36" borderId="0"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center"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40" borderId="84" applyNumberFormat="0" applyProtection="0">
      <alignment horizontal="left" vertical="top"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center"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36" borderId="84" applyNumberFormat="0" applyProtection="0">
      <alignment horizontal="left" vertical="top"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center"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2" borderId="84" applyNumberFormat="0" applyProtection="0">
      <alignment horizontal="left" vertical="top"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center"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0" fontId="6" fillId="43" borderId="84" applyNumberFormat="0" applyProtection="0">
      <alignment horizontal="left" vertical="top" indent="1"/>
    </xf>
    <xf numFmtId="4" fontId="4" fillId="44" borderId="84" applyNumberFormat="0" applyProtection="0">
      <alignment vertical="center"/>
    </xf>
    <xf numFmtId="4" fontId="4" fillId="44" borderId="84" applyNumberFormat="0" applyProtection="0">
      <alignment vertical="center"/>
    </xf>
    <xf numFmtId="4" fontId="4" fillId="44" borderId="84" applyNumberFormat="0" applyProtection="0">
      <alignment vertical="center"/>
    </xf>
    <xf numFmtId="4" fontId="4" fillId="44" borderId="84" applyNumberFormat="0" applyProtection="0">
      <alignment vertical="center"/>
    </xf>
    <xf numFmtId="4" fontId="71" fillId="44" borderId="84" applyNumberFormat="0" applyProtection="0">
      <alignment vertical="center"/>
    </xf>
    <xf numFmtId="4" fontId="71" fillId="44" borderId="84" applyNumberFormat="0" applyProtection="0">
      <alignment vertical="center"/>
    </xf>
    <xf numFmtId="4" fontId="71" fillId="44" borderId="84" applyNumberFormat="0" applyProtection="0">
      <alignment vertical="center"/>
    </xf>
    <xf numFmtId="4" fontId="71" fillId="44" borderId="84" applyNumberFormat="0" applyProtection="0">
      <alignment vertical="center"/>
    </xf>
    <xf numFmtId="4" fontId="4" fillId="44" borderId="84" applyNumberFormat="0" applyProtection="0">
      <alignment horizontal="left" vertical="center" indent="1"/>
    </xf>
    <xf numFmtId="4" fontId="4" fillId="44" borderId="84" applyNumberFormat="0" applyProtection="0">
      <alignment horizontal="left" vertical="center" indent="1"/>
    </xf>
    <xf numFmtId="4" fontId="4" fillId="44" borderId="84" applyNumberFormat="0" applyProtection="0">
      <alignment horizontal="left" vertical="center" indent="1"/>
    </xf>
    <xf numFmtId="4" fontId="4" fillId="44" borderId="84" applyNumberFormat="0" applyProtection="0">
      <alignment horizontal="left" vertical="center" indent="1"/>
    </xf>
    <xf numFmtId="0" fontId="4" fillId="44" borderId="84" applyNumberFormat="0" applyProtection="0">
      <alignment horizontal="left" vertical="top" indent="1"/>
    </xf>
    <xf numFmtId="0" fontId="4" fillId="44" borderId="84" applyNumberFormat="0" applyProtection="0">
      <alignment horizontal="left" vertical="top" indent="1"/>
    </xf>
    <xf numFmtId="0" fontId="4" fillId="44" borderId="84" applyNumberFormat="0" applyProtection="0">
      <alignment horizontal="left" vertical="top" indent="1"/>
    </xf>
    <xf numFmtId="0" fontId="4" fillId="44" borderId="84" applyNumberFormat="0" applyProtection="0">
      <alignment horizontal="left" vertical="top" indent="1"/>
    </xf>
    <xf numFmtId="4" fontId="4" fillId="45" borderId="83" applyNumberFormat="0" applyProtection="0">
      <alignment horizontal="right" vertical="center"/>
    </xf>
    <xf numFmtId="4" fontId="4" fillId="45" borderId="83" applyNumberFormat="0" applyProtection="0">
      <alignment horizontal="right" vertical="center"/>
    </xf>
    <xf numFmtId="4" fontId="4" fillId="45" borderId="83" applyNumberFormat="0" applyProtection="0">
      <alignment horizontal="right" vertical="center"/>
    </xf>
    <xf numFmtId="4" fontId="4" fillId="45" borderId="83" applyNumberFormat="0" applyProtection="0">
      <alignment horizontal="right" vertical="center"/>
    </xf>
    <xf numFmtId="4" fontId="71" fillId="39" borderId="84" applyNumberFormat="0" applyProtection="0">
      <alignment horizontal="right" vertical="center"/>
    </xf>
    <xf numFmtId="4" fontId="71" fillId="39" borderId="84" applyNumberFormat="0" applyProtection="0">
      <alignment horizontal="right" vertical="center"/>
    </xf>
    <xf numFmtId="4" fontId="71" fillId="39" borderId="84" applyNumberFormat="0" applyProtection="0">
      <alignment horizontal="right" vertical="center"/>
    </xf>
    <xf numFmtId="4" fontId="71" fillId="39" borderId="84" applyNumberFormat="0" applyProtection="0">
      <alignment horizontal="right" vertical="center"/>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0" fontId="6" fillId="46" borderId="83" applyNumberFormat="0" applyProtection="0">
      <alignment horizontal="left" vertical="center" indent="1"/>
    </xf>
    <xf numFmtId="4" fontId="4" fillId="41" borderId="84" applyNumberFormat="0" applyProtection="0">
      <alignment horizontal="left" vertical="center" indent="1"/>
    </xf>
    <xf numFmtId="0" fontId="4" fillId="36" borderId="84" applyNumberFormat="0" applyProtection="0">
      <alignment horizontal="left" vertical="top" indent="1"/>
    </xf>
    <xf numFmtId="0" fontId="4" fillId="36" borderId="84" applyNumberFormat="0" applyProtection="0">
      <alignment horizontal="left" vertical="top" indent="1"/>
    </xf>
    <xf numFmtId="0" fontId="4" fillId="36" borderId="84" applyNumberFormat="0" applyProtection="0">
      <alignment horizontal="left" vertical="top" indent="1"/>
    </xf>
    <xf numFmtId="0" fontId="4" fillId="36" borderId="84" applyNumberFormat="0" applyProtection="0">
      <alignment horizontal="left" vertical="top" indent="1"/>
    </xf>
    <xf numFmtId="4" fontId="72" fillId="47" borderId="0" applyNumberFormat="0" applyProtection="0">
      <alignment horizontal="left" vertical="center" indent="1"/>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4" fontId="18" fillId="39" borderId="84" applyNumberFormat="0" applyProtection="0">
      <alignment horizontal="right" vertical="center"/>
    </xf>
    <xf numFmtId="0" fontId="55" fillId="0" borderId="0"/>
    <xf numFmtId="0" fontId="73" fillId="0" borderId="0"/>
    <xf numFmtId="0" fontId="74" fillId="0" borderId="0"/>
    <xf numFmtId="0" fontId="75" fillId="0" borderId="0"/>
    <xf numFmtId="0" fontId="55" fillId="0" borderId="0"/>
    <xf numFmtId="174" fontId="76" fillId="0" borderId="0">
      <alignment horizontal="left"/>
    </xf>
    <xf numFmtId="0" fontId="47" fillId="12" borderId="0"/>
    <xf numFmtId="0" fontId="77" fillId="0" borderId="0" applyNumberFormat="0" applyFill="0" applyBorder="0" applyAlignment="0" applyProtection="0"/>
    <xf numFmtId="0" fontId="78" fillId="0" borderId="86" applyNumberFormat="0" applyFill="0" applyAlignment="0" applyProtection="0"/>
    <xf numFmtId="0" fontId="78" fillId="0" borderId="86" applyNumberFormat="0" applyFill="0" applyAlignment="0" applyProtection="0"/>
    <xf numFmtId="0" fontId="78" fillId="0" borderId="86" applyNumberFormat="0" applyFill="0" applyAlignment="0" applyProtection="0"/>
    <xf numFmtId="0" fontId="79" fillId="0" borderId="0" applyNumberFormat="0" applyFill="0" applyBorder="0" applyAlignment="0" applyProtection="0"/>
  </cellStyleXfs>
  <cellXfs count="721">
    <xf numFmtId="0" fontId="0" fillId="0" borderId="0" xfId="0"/>
    <xf numFmtId="42" fontId="4" fillId="2" borderId="0" xfId="0" applyNumberFormat="1" applyFont="1" applyFill="1" applyBorder="1" applyProtection="1"/>
    <xf numFmtId="42" fontId="0" fillId="2" borderId="0" xfId="0" applyNumberFormat="1" applyFill="1" applyBorder="1" applyProtection="1"/>
    <xf numFmtId="0" fontId="0" fillId="2" borderId="0" xfId="0" applyFill="1" applyBorder="1" applyProtection="1"/>
    <xf numFmtId="42" fontId="0" fillId="2" borderId="0" xfId="0" applyNumberFormat="1" applyFill="1" applyProtection="1"/>
    <xf numFmtId="0" fontId="0" fillId="2" borderId="0" xfId="0" applyFill="1" applyProtection="1"/>
    <xf numFmtId="0" fontId="0" fillId="2" borderId="0" xfId="0" applyFill="1"/>
    <xf numFmtId="0" fontId="0" fillId="3" borderId="1" xfId="0" applyFill="1" applyBorder="1"/>
    <xf numFmtId="0" fontId="3" fillId="3" borderId="2" xfId="0" applyFont="1" applyFill="1" applyBorder="1"/>
    <xf numFmtId="42" fontId="5" fillId="3" borderId="3" xfId="0" applyNumberFormat="1" applyFont="1" applyFill="1" applyBorder="1" applyAlignment="1" applyProtection="1">
      <alignment horizontal="center"/>
    </xf>
    <xf numFmtId="42" fontId="5" fillId="3" borderId="4" xfId="0" applyNumberFormat="1" applyFont="1" applyFill="1" applyBorder="1" applyAlignment="1" applyProtection="1">
      <alignment horizontal="center"/>
    </xf>
    <xf numFmtId="42" fontId="5" fillId="3" borderId="6" xfId="0" applyNumberFormat="1" applyFont="1" applyFill="1" applyBorder="1" applyAlignment="1" applyProtection="1">
      <alignment horizontal="center"/>
    </xf>
    <xf numFmtId="42" fontId="3" fillId="3" borderId="6" xfId="0" quotePrefix="1" applyNumberFormat="1" applyFont="1" applyFill="1" applyBorder="1" applyAlignment="1" applyProtection="1">
      <alignment horizontal="center" wrapText="1"/>
    </xf>
    <xf numFmtId="0" fontId="3" fillId="3" borderId="0" xfId="0" applyFont="1" applyFill="1" applyBorder="1"/>
    <xf numFmtId="42" fontId="3" fillId="3" borderId="11" xfId="0" applyNumberFormat="1" applyFont="1" applyFill="1" applyBorder="1" applyAlignment="1" applyProtection="1">
      <alignment horizontal="center" wrapText="1"/>
    </xf>
    <xf numFmtId="0" fontId="6" fillId="3" borderId="14" xfId="0" applyFont="1" applyFill="1" applyBorder="1"/>
    <xf numFmtId="42" fontId="5" fillId="3" borderId="15" xfId="0" applyNumberFormat="1" applyFont="1" applyFill="1" applyBorder="1" applyAlignment="1" applyProtection="1">
      <alignment horizontal="center"/>
    </xf>
    <xf numFmtId="42" fontId="5" fillId="3" borderId="16" xfId="0" applyNumberFormat="1" applyFont="1" applyFill="1" applyBorder="1" applyAlignment="1" applyProtection="1">
      <alignment horizontal="center"/>
    </xf>
    <xf numFmtId="42" fontId="5" fillId="3" borderId="18" xfId="0" applyNumberFormat="1" applyFont="1" applyFill="1" applyBorder="1" applyAlignment="1" applyProtection="1">
      <alignment horizontal="center"/>
    </xf>
    <xf numFmtId="0" fontId="3" fillId="2" borderId="7" xfId="0" applyFont="1" applyFill="1" applyBorder="1"/>
    <xf numFmtId="0" fontId="3" fillId="2" borderId="2" xfId="0" applyFont="1" applyFill="1" applyBorder="1" applyAlignment="1" applyProtection="1"/>
    <xf numFmtId="42" fontId="0" fillId="2" borderId="1" xfId="0" applyNumberFormat="1" applyFill="1" applyBorder="1"/>
    <xf numFmtId="42" fontId="0" fillId="2" borderId="2" xfId="0" applyNumberFormat="1" applyFill="1" applyBorder="1" applyProtection="1"/>
    <xf numFmtId="0" fontId="4" fillId="2" borderId="7" xfId="0" applyFont="1" applyFill="1" applyBorder="1" applyAlignment="1">
      <alignment horizontal="center"/>
    </xf>
    <xf numFmtId="0" fontId="2" fillId="2" borderId="0" xfId="0" applyFont="1" applyFill="1" applyBorder="1" applyAlignment="1" applyProtection="1">
      <alignment horizontal="left"/>
    </xf>
    <xf numFmtId="43" fontId="8" fillId="2" borderId="11" xfId="1" applyFont="1" applyFill="1" applyBorder="1" applyProtection="1"/>
    <xf numFmtId="0" fontId="10" fillId="2" borderId="0" xfId="0" applyFont="1" applyFill="1" applyBorder="1" applyAlignment="1" applyProtection="1"/>
    <xf numFmtId="42" fontId="8" fillId="2" borderId="21" xfId="0" applyNumberFormat="1" applyFont="1" applyFill="1" applyBorder="1" applyProtection="1"/>
    <xf numFmtId="0" fontId="11" fillId="2" borderId="0" xfId="0" applyFont="1" applyFill="1" applyBorder="1" applyAlignment="1" applyProtection="1"/>
    <xf numFmtId="42" fontId="6" fillId="2" borderId="7" xfId="0" applyNumberFormat="1" applyFont="1" applyFill="1" applyBorder="1"/>
    <xf numFmtId="0" fontId="4" fillId="2" borderId="7" xfId="0" applyFont="1" applyFill="1" applyBorder="1" applyAlignment="1" applyProtection="1">
      <alignment horizontal="center"/>
    </xf>
    <xf numFmtId="0" fontId="4" fillId="2" borderId="0" xfId="0" applyFont="1" applyFill="1" applyBorder="1" applyAlignment="1" applyProtection="1"/>
    <xf numFmtId="42" fontId="8" fillId="2" borderId="11" xfId="0" applyNumberFormat="1" applyFont="1" applyFill="1" applyBorder="1" applyProtection="1"/>
    <xf numFmtId="0" fontId="12" fillId="3" borderId="22" xfId="0" applyFont="1" applyFill="1" applyBorder="1" applyAlignment="1" applyProtection="1">
      <alignment horizontal="center"/>
    </xf>
    <xf numFmtId="0" fontId="12" fillId="3" borderId="23" xfId="0" applyFont="1" applyFill="1" applyBorder="1" applyAlignment="1" applyProtection="1"/>
    <xf numFmtId="42" fontId="13" fillId="3" borderId="22" xfId="0" applyNumberFormat="1" applyFont="1" applyFill="1" applyBorder="1" applyProtection="1"/>
    <xf numFmtId="42" fontId="13" fillId="3" borderId="23" xfId="0" applyNumberFormat="1" applyFont="1" applyFill="1" applyBorder="1" applyProtection="1"/>
    <xf numFmtId="42" fontId="13" fillId="3" borderId="24" xfId="0" applyNumberFormat="1" applyFont="1" applyFill="1" applyBorder="1" applyProtection="1"/>
    <xf numFmtId="0" fontId="11" fillId="2" borderId="25" xfId="0" applyFont="1" applyFill="1" applyBorder="1" applyAlignment="1" applyProtection="1"/>
    <xf numFmtId="42" fontId="6" fillId="2" borderId="0" xfId="0" applyNumberFormat="1" applyFont="1" applyFill="1" applyBorder="1" applyProtection="1"/>
    <xf numFmtId="0" fontId="3" fillId="2" borderId="0" xfId="0" applyFont="1" applyFill="1" applyBorder="1" applyAlignment="1" applyProtection="1"/>
    <xf numFmtId="0" fontId="3" fillId="3" borderId="22" xfId="0" applyFont="1" applyFill="1" applyBorder="1" applyAlignment="1" applyProtection="1">
      <alignment horizontal="center"/>
    </xf>
    <xf numFmtId="0" fontId="3" fillId="3" borderId="23" xfId="0" applyFont="1" applyFill="1" applyBorder="1" applyAlignment="1" applyProtection="1"/>
    <xf numFmtId="42" fontId="8" fillId="3" borderId="22" xfId="0" applyNumberFormat="1" applyFont="1" applyFill="1" applyBorder="1" applyProtection="1"/>
    <xf numFmtId="42" fontId="8" fillId="3" borderId="23" xfId="0" applyNumberFormat="1" applyFont="1" applyFill="1" applyBorder="1" applyProtection="1"/>
    <xf numFmtId="42" fontId="8" fillId="3" borderId="24" xfId="0" applyNumberFormat="1" applyFont="1" applyFill="1" applyBorder="1" applyProtection="1"/>
    <xf numFmtId="0" fontId="5" fillId="2" borderId="0" xfId="0" applyFont="1" applyFill="1"/>
    <xf numFmtId="0" fontId="5" fillId="2" borderId="0" xfId="0" applyFont="1" applyFill="1" applyProtection="1"/>
    <xf numFmtId="0" fontId="3" fillId="3" borderId="26" xfId="0" applyFont="1" applyFill="1" applyBorder="1" applyAlignment="1" applyProtection="1">
      <alignment horizontal="center"/>
    </xf>
    <xf numFmtId="0" fontId="3" fillId="3" borderId="27" xfId="0" applyFont="1" applyFill="1" applyBorder="1" applyAlignment="1" applyProtection="1"/>
    <xf numFmtId="42" fontId="8" fillId="3" borderId="26" xfId="0" applyNumberFormat="1" applyFont="1" applyFill="1" applyBorder="1" applyProtection="1"/>
    <xf numFmtId="42" fontId="8" fillId="3" borderId="27" xfId="0" applyNumberFormat="1" applyFont="1" applyFill="1" applyBorder="1" applyProtection="1"/>
    <xf numFmtId="42" fontId="8" fillId="3" borderId="28" xfId="0" applyNumberFormat="1" applyFont="1" applyFill="1" applyBorder="1" applyProtection="1"/>
    <xf numFmtId="0" fontId="4" fillId="2" borderId="7" xfId="0" applyFont="1" applyFill="1" applyBorder="1"/>
    <xf numFmtId="0" fontId="3" fillId="2" borderId="25" xfId="0" applyFont="1" applyFill="1" applyBorder="1" applyAlignment="1" applyProtection="1">
      <alignment horizontal="left"/>
    </xf>
    <xf numFmtId="0" fontId="4" fillId="2" borderId="25" xfId="0" applyFont="1" applyFill="1" applyBorder="1" applyAlignment="1" applyProtection="1"/>
    <xf numFmtId="42" fontId="7" fillId="2" borderId="7" xfId="0" applyNumberFormat="1" applyFont="1" applyFill="1" applyBorder="1"/>
    <xf numFmtId="42" fontId="7" fillId="2" borderId="0" xfId="0" applyNumberFormat="1" applyFont="1" applyFill="1" applyBorder="1" applyProtection="1"/>
    <xf numFmtId="37" fontId="14" fillId="3" borderId="22" xfId="0" applyNumberFormat="1" applyFont="1" applyFill="1" applyBorder="1" applyAlignment="1" applyProtection="1">
      <alignment horizontal="center"/>
    </xf>
    <xf numFmtId="37" fontId="12" fillId="3" borderId="23" xfId="0" applyNumberFormat="1" applyFont="1" applyFill="1" applyBorder="1" applyProtection="1"/>
    <xf numFmtId="42" fontId="14" fillId="3" borderId="23" xfId="0" applyNumberFormat="1" applyFont="1" applyFill="1" applyBorder="1" applyProtection="1"/>
    <xf numFmtId="42" fontId="14" fillId="3" borderId="24" xfId="0" applyNumberFormat="1" applyFont="1" applyFill="1" applyBorder="1" applyProtection="1"/>
    <xf numFmtId="37" fontId="14" fillId="4" borderId="7" xfId="0" applyNumberFormat="1" applyFont="1" applyFill="1" applyBorder="1" applyAlignment="1" applyProtection="1">
      <alignment horizontal="center"/>
    </xf>
    <xf numFmtId="37" fontId="12" fillId="4" borderId="0" xfId="0" applyNumberFormat="1" applyFont="1" applyFill="1" applyBorder="1" applyProtection="1"/>
    <xf numFmtId="42" fontId="15" fillId="2" borderId="0" xfId="0" applyNumberFormat="1" applyFont="1" applyFill="1" applyBorder="1" applyProtection="1">
      <protection locked="0"/>
    </xf>
    <xf numFmtId="37" fontId="14" fillId="3" borderId="27" xfId="0" applyNumberFormat="1" applyFont="1" applyFill="1" applyBorder="1" applyProtection="1"/>
    <xf numFmtId="42" fontId="14" fillId="3" borderId="27" xfId="0" applyNumberFormat="1" applyFont="1" applyFill="1" applyBorder="1" applyProtection="1"/>
    <xf numFmtId="42" fontId="14" fillId="3" borderId="28" xfId="0" applyNumberFormat="1" applyFont="1" applyFill="1" applyBorder="1" applyProtection="1"/>
    <xf numFmtId="42" fontId="0" fillId="2" borderId="0" xfId="0" applyNumberFormat="1" applyFill="1"/>
    <xf numFmtId="0" fontId="16" fillId="0" borderId="0" xfId="0" applyFont="1"/>
    <xf numFmtId="0" fontId="0" fillId="0" borderId="0" xfId="0" applyProtection="1"/>
    <xf numFmtId="0" fontId="5" fillId="0" borderId="0" xfId="0" applyFont="1" applyProtection="1"/>
    <xf numFmtId="0" fontId="5" fillId="0" borderId="0" xfId="0" applyFont="1" applyAlignment="1" applyProtection="1">
      <alignment horizontal="left"/>
    </xf>
    <xf numFmtId="0" fontId="0" fillId="0" borderId="0" xfId="0" applyAlignment="1" applyProtection="1"/>
    <xf numFmtId="0" fontId="0" fillId="0" borderId="0" xfId="0" applyAlignment="1" applyProtection="1">
      <alignment horizontal="centerContinuous"/>
    </xf>
    <xf numFmtId="0" fontId="0" fillId="0" borderId="0" xfId="0" applyProtection="1">
      <protection locked="0"/>
    </xf>
    <xf numFmtId="0" fontId="17" fillId="0" borderId="0" xfId="0" applyFont="1" applyFill="1" applyBorder="1" applyAlignment="1" applyProtection="1">
      <alignment horizontal="centerContinuous"/>
    </xf>
    <xf numFmtId="0" fontId="18" fillId="0" borderId="0" xfId="0" applyFont="1" applyFill="1" applyBorder="1" applyAlignment="1" applyProtection="1">
      <alignment horizontal="centerContinuous"/>
    </xf>
    <xf numFmtId="0" fontId="18" fillId="0" borderId="2" xfId="0" applyFont="1" applyFill="1" applyBorder="1" applyAlignment="1" applyProtection="1">
      <alignment horizontal="centerContinuous"/>
    </xf>
    <xf numFmtId="0" fontId="0" fillId="0" borderId="0" xfId="0" quotePrefix="1" applyAlignment="1" applyProtection="1">
      <alignment horizontal="centerContinuous"/>
    </xf>
    <xf numFmtId="0" fontId="19" fillId="0" borderId="0" xfId="0" applyFont="1" applyAlignment="1" applyProtection="1">
      <alignment horizontal="centerContinuous"/>
    </xf>
    <xf numFmtId="0" fontId="19" fillId="0" borderId="0" xfId="0" applyFont="1" applyFill="1" applyAlignment="1" applyProtection="1">
      <alignment horizontal="centerContinuous"/>
    </xf>
    <xf numFmtId="0" fontId="0" fillId="0" borderId="0" xfId="0" applyFill="1" applyAlignment="1" applyProtection="1">
      <alignment horizontal="centerContinuous"/>
    </xf>
    <xf numFmtId="164" fontId="17" fillId="0" borderId="0" xfId="0" applyNumberFormat="1" applyFont="1" applyBorder="1" applyAlignment="1" applyProtection="1">
      <alignment horizontal="centerContinuous"/>
    </xf>
    <xf numFmtId="0" fontId="6" fillId="0" borderId="0" xfId="0" applyFont="1" applyBorder="1" applyProtection="1"/>
    <xf numFmtId="0" fontId="18" fillId="0" borderId="0" xfId="0" applyFont="1" applyBorder="1" applyProtection="1"/>
    <xf numFmtId="0" fontId="18" fillId="0" borderId="0" xfId="0" applyFont="1" applyProtection="1"/>
    <xf numFmtId="0" fontId="18" fillId="0" borderId="0" xfId="0" applyFont="1" applyFill="1" applyBorder="1" applyProtection="1"/>
    <xf numFmtId="0" fontId="18" fillId="0" borderId="14" xfId="0" applyFont="1" applyFill="1" applyBorder="1" applyAlignment="1" applyProtection="1">
      <alignment horizontal="left"/>
      <protection locked="0"/>
    </xf>
    <xf numFmtId="0" fontId="18" fillId="0" borderId="14" xfId="0" applyFont="1" applyFill="1" applyBorder="1" applyAlignment="1" applyProtection="1">
      <alignment horizontal="left"/>
    </xf>
    <xf numFmtId="0" fontId="0" fillId="0" borderId="0" xfId="0" applyBorder="1" applyProtection="1"/>
    <xf numFmtId="0" fontId="6" fillId="0" borderId="0" xfId="0" applyFont="1" applyProtection="1"/>
    <xf numFmtId="0" fontId="5" fillId="0" borderId="0" xfId="0" applyFont="1" applyFill="1" applyProtection="1"/>
    <xf numFmtId="0" fontId="0" fillId="0" borderId="0" xfId="0" applyFill="1" applyProtection="1"/>
    <xf numFmtId="0" fontId="0" fillId="0" borderId="0" xfId="0" applyFill="1"/>
    <xf numFmtId="164" fontId="17" fillId="0" borderId="14" xfId="0" applyNumberFormat="1" applyFont="1" applyBorder="1" applyProtection="1">
      <protection locked="0"/>
    </xf>
    <xf numFmtId="0" fontId="0" fillId="0" borderId="14" xfId="0" applyBorder="1" applyProtection="1"/>
    <xf numFmtId="0" fontId="0" fillId="0" borderId="14" xfId="0" applyBorder="1" applyProtection="1">
      <protection locked="0"/>
    </xf>
    <xf numFmtId="0" fontId="0" fillId="2" borderId="0" xfId="0" quotePrefix="1" applyFill="1" applyAlignment="1" applyProtection="1"/>
    <xf numFmtId="49" fontId="0" fillId="2" borderId="0" xfId="0" applyNumberFormat="1" applyFill="1" applyAlignment="1" applyProtection="1">
      <alignment horizontal="right" vertical="top"/>
    </xf>
    <xf numFmtId="0" fontId="0" fillId="0" borderId="0" xfId="0" applyFill="1" applyAlignment="1" applyProtection="1">
      <alignment horizontal="left" vertical="top" wrapText="1"/>
    </xf>
    <xf numFmtId="0" fontId="0" fillId="0" borderId="0" xfId="0" applyFill="1" applyAlignment="1">
      <alignment horizontal="left" vertical="top" wrapText="1"/>
    </xf>
    <xf numFmtId="0" fontId="0" fillId="2" borderId="0" xfId="0" applyFill="1" applyAlignment="1" applyProtection="1">
      <alignment horizontal="left" vertical="top" wrapText="1"/>
    </xf>
    <xf numFmtId="0" fontId="5" fillId="2" borderId="29" xfId="0" applyFont="1" applyFill="1" applyBorder="1" applyProtection="1"/>
    <xf numFmtId="0" fontId="0" fillId="2" borderId="30" xfId="0" applyFill="1" applyBorder="1" applyProtection="1"/>
    <xf numFmtId="0" fontId="0" fillId="2" borderId="31" xfId="0" applyFill="1" applyBorder="1" applyProtection="1"/>
    <xf numFmtId="0" fontId="0" fillId="2" borderId="12" xfId="0" applyFill="1" applyBorder="1" applyProtection="1"/>
    <xf numFmtId="0" fontId="0" fillId="2" borderId="7" xfId="0" applyFill="1" applyBorder="1" applyProtection="1"/>
    <xf numFmtId="0" fontId="5" fillId="2" borderId="20" xfId="0" applyFont="1" applyFill="1" applyBorder="1" applyAlignment="1" applyProtection="1">
      <alignment horizontal="center"/>
    </xf>
    <xf numFmtId="0" fontId="5" fillId="2" borderId="32" xfId="0" applyFont="1" applyFill="1" applyBorder="1" applyAlignment="1" applyProtection="1">
      <alignment horizontal="center"/>
    </xf>
    <xf numFmtId="0" fontId="5" fillId="2" borderId="7" xfId="0" applyFont="1" applyFill="1" applyBorder="1" applyProtection="1"/>
    <xf numFmtId="5" fontId="0" fillId="0" borderId="0" xfId="0" applyNumberFormat="1" applyFill="1" applyBorder="1" applyProtection="1"/>
    <xf numFmtId="5" fontId="0" fillId="0" borderId="12" xfId="0" applyNumberFormat="1" applyFill="1" applyBorder="1" applyProtection="1"/>
    <xf numFmtId="0" fontId="5" fillId="2" borderId="20" xfId="0" applyFont="1" applyFill="1" applyBorder="1" applyAlignment="1" applyProtection="1">
      <alignment horizontal="left"/>
    </xf>
    <xf numFmtId="0" fontId="5" fillId="2" borderId="32" xfId="0" applyFont="1" applyFill="1" applyBorder="1" applyAlignment="1" applyProtection="1">
      <alignment horizontal="left"/>
    </xf>
    <xf numFmtId="0" fontId="0" fillId="2" borderId="0" xfId="0" applyFill="1" applyBorder="1" applyProtection="1">
      <protection locked="0"/>
    </xf>
    <xf numFmtId="0" fontId="0" fillId="2" borderId="12" xfId="0" applyFill="1" applyBorder="1" applyProtection="1">
      <protection locked="0"/>
    </xf>
    <xf numFmtId="0" fontId="0" fillId="2" borderId="0" xfId="0" applyFill="1" applyProtection="1">
      <protection locked="0"/>
    </xf>
    <xf numFmtId="0" fontId="6" fillId="2" borderId="7" xfId="0" applyFont="1" applyFill="1" applyBorder="1" applyProtection="1">
      <protection locked="0"/>
    </xf>
    <xf numFmtId="0" fontId="0" fillId="2" borderId="13" xfId="0" applyFill="1" applyBorder="1" applyProtection="1"/>
    <xf numFmtId="0" fontId="0" fillId="2" borderId="14" xfId="0" applyFill="1" applyBorder="1" applyProtection="1"/>
    <xf numFmtId="0" fontId="0" fillId="2" borderId="33" xfId="0" applyFill="1" applyBorder="1" applyProtection="1"/>
    <xf numFmtId="0" fontId="5" fillId="2" borderId="0" xfId="0" applyFont="1" applyFill="1" applyBorder="1" applyProtection="1"/>
    <xf numFmtId="0" fontId="0" fillId="2" borderId="0" xfId="0" applyFill="1" applyAlignment="1" applyProtection="1">
      <alignment wrapText="1"/>
    </xf>
    <xf numFmtId="0" fontId="5" fillId="0" borderId="0" xfId="0" applyFont="1" applyFill="1" applyBorder="1" applyProtection="1"/>
    <xf numFmtId="0" fontId="0" fillId="4" borderId="0" xfId="0" applyFill="1" applyProtection="1"/>
    <xf numFmtId="0" fontId="0" fillId="4" borderId="0" xfId="0" applyFill="1" applyAlignment="1" applyProtection="1">
      <alignment wrapText="1"/>
    </xf>
    <xf numFmtId="0" fontId="5" fillId="3" borderId="34" xfId="0" applyFont="1" applyFill="1" applyBorder="1" applyProtection="1"/>
    <xf numFmtId="0" fontId="5" fillId="3" borderId="34" xfId="0" applyFont="1" applyFill="1" applyBorder="1" applyAlignment="1" applyProtection="1">
      <alignment horizontal="center" wrapText="1"/>
    </xf>
    <xf numFmtId="0" fontId="0" fillId="2" borderId="34" xfId="0" applyFill="1" applyBorder="1" applyAlignment="1" applyProtection="1">
      <alignment horizontal="left"/>
    </xf>
    <xf numFmtId="0" fontId="18" fillId="2" borderId="34" xfId="0" applyFont="1" applyFill="1" applyBorder="1" applyAlignment="1" applyProtection="1">
      <alignment horizontal="center"/>
      <protection locked="0"/>
    </xf>
    <xf numFmtId="0" fontId="18" fillId="2" borderId="34" xfId="0" applyFont="1" applyFill="1" applyBorder="1" applyAlignment="1" applyProtection="1">
      <alignment horizontal="center" wrapText="1"/>
      <protection locked="0"/>
    </xf>
    <xf numFmtId="0" fontId="0" fillId="2" borderId="0" xfId="0" applyFill="1" applyAlignment="1" applyProtection="1">
      <alignment horizontal="center"/>
    </xf>
    <xf numFmtId="0" fontId="0" fillId="2" borderId="34" xfId="0" applyFill="1" applyBorder="1" applyProtection="1"/>
    <xf numFmtId="0" fontId="18" fillId="2" borderId="34" xfId="0" applyFont="1" applyFill="1" applyBorder="1" applyProtection="1">
      <protection locked="0"/>
    </xf>
    <xf numFmtId="0" fontId="18" fillId="2" borderId="34" xfId="0" applyFont="1" applyFill="1" applyBorder="1" applyAlignment="1" applyProtection="1">
      <alignment wrapText="1"/>
      <protection locked="0"/>
    </xf>
    <xf numFmtId="0" fontId="0" fillId="2" borderId="34" xfId="0" applyFill="1" applyBorder="1" applyProtection="1">
      <protection locked="0"/>
    </xf>
    <xf numFmtId="0" fontId="0" fillId="2" borderId="34" xfId="0" applyFill="1" applyBorder="1" applyAlignment="1" applyProtection="1">
      <alignment wrapText="1"/>
      <protection locked="0"/>
    </xf>
    <xf numFmtId="0" fontId="5" fillId="2" borderId="0" xfId="0" applyFont="1" applyFill="1" applyBorder="1" applyAlignment="1" applyProtection="1">
      <protection locked="0"/>
    </xf>
    <xf numFmtId="0" fontId="3" fillId="2" borderId="0" xfId="0" applyFont="1" applyFill="1" applyBorder="1" applyProtection="1"/>
    <xf numFmtId="0" fontId="3" fillId="0" borderId="0" xfId="0" applyFont="1" applyFill="1" applyBorder="1" applyAlignment="1" applyProtection="1"/>
    <xf numFmtId="0" fontId="0" fillId="6" borderId="29" xfId="0" applyFill="1" applyBorder="1" applyProtection="1"/>
    <xf numFmtId="0" fontId="24" fillId="6" borderId="2" xfId="0" applyFont="1" applyFill="1" applyBorder="1" applyProtection="1"/>
    <xf numFmtId="42" fontId="24" fillId="6" borderId="30" xfId="0" applyNumberFormat="1" applyFont="1" applyFill="1" applyBorder="1" applyProtection="1"/>
    <xf numFmtId="42" fontId="25" fillId="6" borderId="30" xfId="0" applyNumberFormat="1" applyFont="1" applyFill="1" applyBorder="1" applyAlignment="1" applyProtection="1">
      <alignment horizontal="right"/>
    </xf>
    <xf numFmtId="0" fontId="25" fillId="6" borderId="31" xfId="0" quotePrefix="1" applyNumberFormat="1" applyFont="1" applyFill="1" applyBorder="1" applyAlignment="1" applyProtection="1">
      <alignment horizontal="center"/>
    </xf>
    <xf numFmtId="0" fontId="5" fillId="3" borderId="1" xfId="0" applyFont="1" applyFill="1" applyBorder="1" applyProtection="1"/>
    <xf numFmtId="0" fontId="5" fillId="3" borderId="2" xfId="0" applyFont="1" applyFill="1" applyBorder="1" applyProtection="1"/>
    <xf numFmtId="42" fontId="4" fillId="3" borderId="6" xfId="0" applyNumberFormat="1" applyFont="1" applyFill="1" applyBorder="1" applyAlignment="1" applyProtection="1">
      <alignment horizontal="center" wrapText="1"/>
    </xf>
    <xf numFmtId="42" fontId="2" fillId="3" borderId="6" xfId="0" applyNumberFormat="1" applyFont="1" applyFill="1" applyBorder="1" applyAlignment="1" applyProtection="1">
      <alignment horizontal="center"/>
    </xf>
    <xf numFmtId="164" fontId="5" fillId="3" borderId="13" xfId="0" applyNumberFormat="1" applyFont="1" applyFill="1" applyBorder="1" applyProtection="1"/>
    <xf numFmtId="164" fontId="5" fillId="3" borderId="14" xfId="0" applyNumberFormat="1" applyFont="1" applyFill="1" applyBorder="1" applyProtection="1"/>
    <xf numFmtId="164" fontId="17" fillId="3" borderId="18" xfId="0" applyNumberFormat="1" applyFont="1" applyFill="1" applyBorder="1" applyAlignment="1" applyProtection="1">
      <alignment horizontal="center"/>
      <protection locked="0"/>
    </xf>
    <xf numFmtId="164" fontId="17" fillId="3" borderId="13" xfId="0" applyNumberFormat="1" applyFont="1" applyFill="1" applyBorder="1" applyAlignment="1" applyProtection="1">
      <alignment horizontal="center"/>
      <protection locked="0"/>
    </xf>
    <xf numFmtId="164" fontId="0" fillId="2" borderId="0" xfId="0" applyNumberFormat="1" applyFill="1" applyProtection="1"/>
    <xf numFmtId="0" fontId="3" fillId="2" borderId="7" xfId="0" applyFont="1" applyFill="1" applyBorder="1" applyAlignment="1" applyProtection="1">
      <alignment horizontal="center"/>
    </xf>
    <xf numFmtId="42" fontId="0" fillId="2" borderId="6" xfId="0" applyNumberFormat="1" applyFill="1" applyBorder="1" applyProtection="1"/>
    <xf numFmtId="42" fontId="0" fillId="2" borderId="12" xfId="0" applyNumberFormat="1" applyFill="1" applyBorder="1" applyProtection="1"/>
    <xf numFmtId="42" fontId="0" fillId="2" borderId="11" xfId="0" applyNumberFormat="1" applyFill="1" applyBorder="1" applyProtection="1"/>
    <xf numFmtId="43" fontId="15" fillId="2" borderId="11" xfId="1" applyFont="1" applyFill="1" applyBorder="1" applyProtection="1">
      <protection locked="0"/>
    </xf>
    <xf numFmtId="43" fontId="7" fillId="2" borderId="11" xfId="1" applyFont="1" applyFill="1" applyBorder="1" applyProtection="1"/>
    <xf numFmtId="42" fontId="15" fillId="2" borderId="11" xfId="0" applyNumberFormat="1" applyFont="1" applyFill="1" applyBorder="1" applyProtection="1">
      <protection locked="0"/>
    </xf>
    <xf numFmtId="42" fontId="7" fillId="2" borderId="11" xfId="0" applyNumberFormat="1" applyFont="1" applyFill="1" applyBorder="1" applyProtection="1"/>
    <xf numFmtId="42" fontId="14" fillId="3" borderId="35" xfId="0" applyNumberFormat="1" applyFont="1" applyFill="1" applyBorder="1" applyProtection="1"/>
    <xf numFmtId="42" fontId="13" fillId="3" borderId="35" xfId="0" applyNumberFormat="1" applyFont="1" applyFill="1" applyBorder="1" applyProtection="1"/>
    <xf numFmtId="42" fontId="6" fillId="2" borderId="11" xfId="0" applyNumberFormat="1" applyFont="1" applyFill="1" applyBorder="1" applyProtection="1"/>
    <xf numFmtId="42" fontId="9" fillId="3" borderId="24" xfId="0" applyNumberFormat="1" applyFont="1" applyFill="1" applyBorder="1" applyProtection="1"/>
    <xf numFmtId="42" fontId="9" fillId="3" borderId="23" xfId="0" applyNumberFormat="1" applyFont="1" applyFill="1" applyBorder="1" applyProtection="1"/>
    <xf numFmtId="42" fontId="9" fillId="3" borderId="28" xfId="0" applyNumberFormat="1" applyFont="1" applyFill="1" applyBorder="1" applyProtection="1"/>
    <xf numFmtId="42" fontId="9" fillId="3" borderId="27" xfId="0" applyNumberFormat="1" applyFont="1" applyFill="1" applyBorder="1" applyProtection="1"/>
    <xf numFmtId="0" fontId="0" fillId="4" borderId="0" xfId="0" applyFill="1"/>
    <xf numFmtId="42" fontId="15" fillId="2" borderId="21" xfId="0" applyNumberFormat="1" applyFont="1" applyFill="1" applyBorder="1" applyProtection="1">
      <protection locked="0"/>
    </xf>
    <xf numFmtId="42" fontId="7" fillId="2" borderId="21" xfId="0" applyNumberFormat="1" applyFont="1" applyFill="1" applyBorder="1" applyProtection="1"/>
    <xf numFmtId="0" fontId="5" fillId="4" borderId="0" xfId="0" applyFont="1" applyFill="1"/>
    <xf numFmtId="42" fontId="15" fillId="2" borderId="11" xfId="0" applyNumberFormat="1" applyFont="1" applyFill="1" applyBorder="1" applyProtection="1"/>
    <xf numFmtId="0" fontId="4" fillId="2" borderId="0" xfId="0" applyFont="1" applyFill="1" applyBorder="1" applyProtection="1"/>
    <xf numFmtId="42" fontId="26" fillId="2" borderId="11" xfId="0" applyNumberFormat="1" applyFont="1" applyFill="1" applyBorder="1" applyProtection="1"/>
    <xf numFmtId="0" fontId="3" fillId="3" borderId="29" xfId="0" applyFont="1" applyFill="1" applyBorder="1" applyAlignment="1" applyProtection="1">
      <alignment horizontal="center"/>
    </xf>
    <xf numFmtId="0" fontId="12" fillId="3" borderId="31" xfId="0" applyFont="1" applyFill="1" applyBorder="1" applyAlignment="1" applyProtection="1"/>
    <xf numFmtId="0" fontId="4" fillId="4" borderId="7" xfId="0" applyFont="1" applyFill="1" applyBorder="1" applyAlignment="1" applyProtection="1">
      <alignment horizontal="center"/>
    </xf>
    <xf numFmtId="0" fontId="4" fillId="4" borderId="0" xfId="0" applyFont="1" applyFill="1" applyBorder="1" applyAlignment="1" applyProtection="1"/>
    <xf numFmtId="42" fontId="9" fillId="0" borderId="11" xfId="0" applyNumberFormat="1" applyFont="1" applyFill="1" applyBorder="1" applyProtection="1"/>
    <xf numFmtId="42" fontId="9" fillId="0" borderId="0" xfId="0" applyNumberFormat="1" applyFont="1" applyFill="1" applyBorder="1" applyProtection="1"/>
    <xf numFmtId="42" fontId="8" fillId="0" borderId="11" xfId="0" applyNumberFormat="1" applyFont="1" applyFill="1" applyBorder="1" applyProtection="1"/>
    <xf numFmtId="42" fontId="14" fillId="3" borderId="18" xfId="0" applyNumberFormat="1" applyFont="1" applyFill="1" applyBorder="1" applyProtection="1"/>
    <xf numFmtId="42" fontId="26" fillId="2" borderId="0" xfId="0" applyNumberFormat="1" applyFont="1" applyFill="1" applyBorder="1" applyProtection="1"/>
    <xf numFmtId="42" fontId="9" fillId="2" borderId="0" xfId="0" applyNumberFormat="1" applyFont="1" applyFill="1" applyBorder="1" applyProtection="1"/>
    <xf numFmtId="0" fontId="5" fillId="3" borderId="13" xfId="0" applyFont="1" applyFill="1" applyBorder="1" applyProtection="1"/>
    <xf numFmtId="0" fontId="0" fillId="2" borderId="0" xfId="0" applyFill="1" applyAlignment="1">
      <alignment horizontal="left"/>
    </xf>
    <xf numFmtId="0" fontId="0" fillId="2" borderId="0" xfId="0" applyFill="1" applyAlignment="1">
      <alignment horizontal="center"/>
    </xf>
    <xf numFmtId="0" fontId="6" fillId="2" borderId="0" xfId="0" applyFont="1" applyFill="1"/>
    <xf numFmtId="0" fontId="0" fillId="0" borderId="0" xfId="0" applyFill="1" applyAlignment="1">
      <alignment horizontal="left"/>
    </xf>
    <xf numFmtId="0" fontId="25" fillId="7" borderId="43" xfId="0" applyFont="1" applyFill="1" applyBorder="1" applyAlignment="1">
      <alignment horizontal="centerContinuous" vertical="center" wrapText="1"/>
    </xf>
    <xf numFmtId="0" fontId="25" fillId="7" borderId="44" xfId="0" applyFont="1" applyFill="1" applyBorder="1" applyAlignment="1">
      <alignment horizontal="centerContinuous" vertical="center" wrapText="1"/>
    </xf>
    <xf numFmtId="0" fontId="25" fillId="7" borderId="45" xfId="0" applyFont="1" applyFill="1" applyBorder="1" applyAlignment="1">
      <alignment horizontal="centerContinuous" vertical="center" wrapText="1"/>
    </xf>
    <xf numFmtId="0" fontId="5" fillId="3" borderId="47" xfId="0" applyFont="1" applyFill="1" applyBorder="1" applyAlignment="1">
      <alignment horizontal="left" wrapText="1"/>
    </xf>
    <xf numFmtId="0" fontId="5" fillId="3" borderId="48" xfId="0" applyFont="1" applyFill="1" applyBorder="1" applyAlignment="1">
      <alignment horizontal="left" wrapText="1"/>
    </xf>
    <xf numFmtId="0" fontId="5" fillId="3" borderId="49" xfId="0" applyFont="1" applyFill="1" applyBorder="1" applyAlignment="1">
      <alignment horizontal="left" wrapText="1"/>
    </xf>
    <xf numFmtId="0" fontId="6" fillId="0" borderId="50" xfId="2" applyNumberFormat="1" applyFont="1" applyFill="1" applyBorder="1" applyAlignment="1">
      <alignment horizontal="center" vertical="center"/>
    </xf>
    <xf numFmtId="165" fontId="18" fillId="0" borderId="51" xfId="2" applyNumberFormat="1" applyFont="1" applyBorder="1" applyAlignment="1" applyProtection="1">
      <alignment vertical="center" wrapText="1"/>
      <protection locked="0"/>
    </xf>
    <xf numFmtId="165" fontId="18" fillId="0" borderId="52" xfId="2" applyNumberFormat="1" applyFont="1" applyBorder="1" applyAlignment="1" applyProtection="1">
      <alignment vertical="center" wrapText="1"/>
      <protection locked="0"/>
    </xf>
    <xf numFmtId="165" fontId="6" fillId="0" borderId="21" xfId="2" applyNumberFormat="1" applyFont="1" applyBorder="1" applyAlignment="1">
      <alignment vertical="center" wrapText="1"/>
    </xf>
    <xf numFmtId="0" fontId="6" fillId="0" borderId="53" xfId="2" applyNumberFormat="1" applyFont="1" applyFill="1" applyBorder="1" applyAlignment="1">
      <alignment horizontal="center" vertical="center"/>
    </xf>
    <xf numFmtId="0" fontId="6" fillId="0" borderId="54" xfId="0" applyFont="1" applyFill="1" applyBorder="1" applyAlignment="1">
      <alignment horizontal="left" vertical="center"/>
    </xf>
    <xf numFmtId="165" fontId="18" fillId="0" borderId="34" xfId="2" applyNumberFormat="1" applyFont="1" applyBorder="1" applyAlignment="1" applyProtection="1">
      <alignment vertical="center" wrapText="1"/>
      <protection locked="0"/>
    </xf>
    <xf numFmtId="165" fontId="18" fillId="0" borderId="54" xfId="2" applyNumberFormat="1" applyFont="1" applyBorder="1" applyAlignment="1" applyProtection="1">
      <alignment vertical="center" wrapText="1"/>
      <protection locked="0"/>
    </xf>
    <xf numFmtId="165" fontId="6" fillId="0" borderId="24" xfId="2" applyNumberFormat="1" applyFont="1" applyBorder="1" applyAlignment="1">
      <alignment vertical="center" wrapText="1"/>
    </xf>
    <xf numFmtId="0" fontId="6" fillId="0" borderId="52" xfId="0" applyFont="1" applyFill="1" applyBorder="1" applyAlignment="1">
      <alignment horizontal="left" vertical="center"/>
    </xf>
    <xf numFmtId="0" fontId="6" fillId="0" borderId="23" xfId="0" applyFont="1" applyFill="1" applyBorder="1" applyAlignment="1">
      <alignment horizontal="left" vertical="center"/>
    </xf>
    <xf numFmtId="0" fontId="27" fillId="3" borderId="55" xfId="0" applyNumberFormat="1" applyFont="1" applyFill="1" applyBorder="1" applyAlignment="1">
      <alignment horizontal="center" vertical="center" wrapText="1"/>
    </xf>
    <xf numFmtId="0" fontId="27" fillId="3" borderId="56" xfId="0" applyFont="1" applyFill="1" applyBorder="1" applyAlignment="1">
      <alignment horizontal="left" vertical="center"/>
    </xf>
    <xf numFmtId="165" fontId="27" fillId="3" borderId="57" xfId="2" applyNumberFormat="1" applyFont="1" applyFill="1" applyBorder="1" applyAlignment="1">
      <alignment vertical="center"/>
    </xf>
    <xf numFmtId="165" fontId="27" fillId="3" borderId="56" xfId="2" applyNumberFormat="1" applyFont="1" applyFill="1" applyBorder="1" applyAlignment="1">
      <alignment vertical="center"/>
    </xf>
    <xf numFmtId="165" fontId="27" fillId="3" borderId="58" xfId="2" applyNumberFormat="1" applyFont="1" applyFill="1" applyBorder="1" applyAlignment="1">
      <alignment vertical="center"/>
    </xf>
    <xf numFmtId="0" fontId="6" fillId="2" borderId="0" xfId="0" quotePrefix="1" applyFont="1" applyFill="1" applyAlignment="1">
      <alignment horizontal="left"/>
    </xf>
    <xf numFmtId="0" fontId="6" fillId="2" borderId="0" xfId="0" applyFont="1" applyFill="1" applyBorder="1" applyAlignment="1">
      <alignment vertical="center" wrapText="1"/>
    </xf>
    <xf numFmtId="0" fontId="6" fillId="2" borderId="0" xfId="0" applyFont="1" applyFill="1" applyBorder="1" applyAlignment="1">
      <alignment vertical="center"/>
    </xf>
    <xf numFmtId="0" fontId="6" fillId="2" borderId="59" xfId="0" applyFont="1" applyFill="1" applyBorder="1" applyAlignment="1">
      <alignment vertical="center"/>
    </xf>
    <xf numFmtId="42" fontId="6" fillId="2" borderId="0" xfId="0" applyNumberFormat="1" applyFont="1" applyFill="1"/>
    <xf numFmtId="0" fontId="6" fillId="0" borderId="0" xfId="0" applyFont="1" applyFill="1"/>
    <xf numFmtId="0" fontId="6" fillId="2" borderId="6" xfId="0" applyFont="1" applyFill="1" applyBorder="1"/>
    <xf numFmtId="0" fontId="25" fillId="7" borderId="1" xfId="0" applyFont="1" applyFill="1" applyBorder="1" applyAlignment="1">
      <alignment horizontal="centerContinuous" vertical="center" wrapText="1"/>
    </xf>
    <xf numFmtId="42" fontId="25" fillId="7" borderId="2" xfId="0" applyNumberFormat="1" applyFont="1" applyFill="1" applyBorder="1" applyAlignment="1">
      <alignment horizontal="centerContinuous" vertical="center" wrapText="1"/>
    </xf>
    <xf numFmtId="42" fontId="24" fillId="7" borderId="42" xfId="0" applyNumberFormat="1" applyFont="1" applyFill="1" applyBorder="1" applyAlignment="1">
      <alignment horizontal="centerContinuous" vertical="center" wrapText="1"/>
    </xf>
    <xf numFmtId="0" fontId="6" fillId="2" borderId="11" xfId="0" applyFont="1" applyFill="1" applyBorder="1" applyAlignment="1">
      <alignment horizontal="center"/>
    </xf>
    <xf numFmtId="0" fontId="2" fillId="6" borderId="29" xfId="0" quotePrefix="1" applyFont="1" applyFill="1" applyBorder="1" applyAlignment="1">
      <alignment horizontal="left" vertical="center"/>
    </xf>
    <xf numFmtId="42" fontId="25" fillId="6" borderId="30" xfId="0" applyNumberFormat="1" applyFont="1" applyFill="1" applyBorder="1" applyAlignment="1">
      <alignment vertical="center" wrapText="1"/>
    </xf>
    <xf numFmtId="42" fontId="2" fillId="6" borderId="30" xfId="0" applyNumberFormat="1" applyFont="1" applyFill="1" applyBorder="1" applyAlignment="1">
      <alignment horizontal="left" vertical="center"/>
    </xf>
    <xf numFmtId="42" fontId="25" fillId="6" borderId="30" xfId="0" applyNumberFormat="1" applyFont="1" applyFill="1" applyBorder="1" applyAlignment="1">
      <alignment horizontal="left" vertical="center"/>
    </xf>
    <xf numFmtId="42" fontId="25" fillId="6" borderId="31" xfId="0" applyNumberFormat="1" applyFont="1" applyFill="1" applyBorder="1" applyAlignment="1">
      <alignment horizontal="left" vertical="center"/>
    </xf>
    <xf numFmtId="0" fontId="2" fillId="3" borderId="7" xfId="0" applyFont="1" applyFill="1" applyBorder="1" applyAlignment="1">
      <alignment horizontal="left" vertical="center"/>
    </xf>
    <xf numFmtId="42" fontId="2" fillId="3" borderId="29" xfId="0" applyNumberFormat="1" applyFont="1" applyFill="1" applyBorder="1" applyAlignment="1">
      <alignment horizontal="centerContinuous" vertical="center" wrapText="1"/>
    </xf>
    <xf numFmtId="42" fontId="2" fillId="3" borderId="30" xfId="0" applyNumberFormat="1" applyFont="1" applyFill="1" applyBorder="1" applyAlignment="1">
      <alignment horizontal="centerContinuous" vertical="center" wrapText="1"/>
    </xf>
    <xf numFmtId="42" fontId="2" fillId="3" borderId="31" xfId="0" applyNumberFormat="1" applyFont="1" applyFill="1" applyBorder="1" applyAlignment="1">
      <alignment horizontal="centerContinuous" vertical="center" wrapText="1"/>
    </xf>
    <xf numFmtId="42" fontId="2" fillId="3" borderId="11" xfId="0" applyNumberFormat="1" applyFont="1" applyFill="1" applyBorder="1" applyAlignment="1">
      <alignment horizontal="center" vertical="center" wrapText="1"/>
    </xf>
    <xf numFmtId="0" fontId="6" fillId="2" borderId="18" xfId="0" applyFont="1" applyFill="1" applyBorder="1" applyAlignment="1">
      <alignment horizontal="center"/>
    </xf>
    <xf numFmtId="0" fontId="2" fillId="3" borderId="13" xfId="0" applyFont="1" applyFill="1" applyBorder="1" applyAlignment="1">
      <alignment horizontal="left" vertical="center"/>
    </xf>
    <xf numFmtId="42" fontId="2" fillId="3" borderId="46" xfId="0" applyNumberFormat="1" applyFont="1" applyFill="1" applyBorder="1" applyAlignment="1">
      <alignment horizontal="center" vertical="center" wrapText="1"/>
    </xf>
    <xf numFmtId="42" fontId="2" fillId="3" borderId="48" xfId="0" applyNumberFormat="1" applyFont="1" applyFill="1" applyBorder="1" applyAlignment="1">
      <alignment horizontal="center" vertical="center" wrapText="1"/>
    </xf>
    <xf numFmtId="42" fontId="2" fillId="3" borderId="31" xfId="0" applyNumberFormat="1" applyFont="1" applyFill="1" applyBorder="1" applyAlignment="1">
      <alignment horizontal="center" vertical="center" wrapText="1"/>
    </xf>
    <xf numFmtId="42" fontId="2" fillId="3" borderId="18" xfId="0" applyNumberFormat="1" applyFont="1" applyFill="1" applyBorder="1" applyAlignment="1">
      <alignment horizontal="center" vertical="center" wrapText="1"/>
    </xf>
    <xf numFmtId="0" fontId="5" fillId="2" borderId="7" xfId="0" applyFont="1" applyFill="1" applyBorder="1" applyAlignment="1">
      <alignment horizontal="center"/>
    </xf>
    <xf numFmtId="0" fontId="0" fillId="2" borderId="7" xfId="0" applyFill="1" applyBorder="1" applyAlignment="1">
      <alignment horizontal="center"/>
    </xf>
    <xf numFmtId="0" fontId="18" fillId="2" borderId="8" xfId="0" applyFont="1" applyFill="1" applyBorder="1" applyAlignment="1" applyProtection="1">
      <protection locked="0"/>
    </xf>
    <xf numFmtId="42" fontId="5" fillId="2" borderId="11" xfId="1" applyNumberFormat="1" applyFont="1" applyFill="1" applyBorder="1" applyAlignment="1">
      <alignment horizontal="right" wrapText="1"/>
    </xf>
    <xf numFmtId="42" fontId="18" fillId="2" borderId="38" xfId="1" applyNumberFormat="1" applyFont="1" applyFill="1" applyBorder="1" applyAlignment="1" applyProtection="1">
      <alignment horizontal="right" wrapText="1"/>
      <protection locked="0"/>
    </xf>
    <xf numFmtId="42" fontId="18" fillId="2" borderId="9" xfId="1" applyNumberFormat="1" applyFont="1" applyFill="1" applyBorder="1" applyAlignment="1" applyProtection="1">
      <alignment horizontal="right" wrapText="1"/>
      <protection locked="0"/>
    </xf>
    <xf numFmtId="42" fontId="18" fillId="2" borderId="12" xfId="1" applyNumberFormat="1" applyFont="1" applyFill="1" applyBorder="1" applyAlignment="1" applyProtection="1">
      <alignment horizontal="right" wrapText="1"/>
      <protection locked="0"/>
    </xf>
    <xf numFmtId="0" fontId="6" fillId="2" borderId="8" xfId="0" applyFont="1" applyFill="1" applyBorder="1" applyAlignment="1" applyProtection="1">
      <protection locked="0"/>
    </xf>
    <xf numFmtId="0" fontId="6" fillId="2" borderId="7" xfId="0" applyFont="1" applyFill="1" applyBorder="1" applyAlignment="1">
      <alignment horizontal="center"/>
    </xf>
    <xf numFmtId="0" fontId="5" fillId="3" borderId="53" xfId="0" applyFont="1" applyFill="1" applyBorder="1" applyAlignment="1"/>
    <xf numFmtId="42" fontId="5" fillId="3" borderId="39" xfId="1" applyNumberFormat="1" applyFont="1" applyFill="1" applyBorder="1" applyAlignment="1">
      <alignment horizontal="right" wrapText="1"/>
    </xf>
    <xf numFmtId="42" fontId="5" fillId="3" borderId="60" xfId="1" applyNumberFormat="1" applyFont="1" applyFill="1" applyBorder="1" applyAlignment="1">
      <alignment horizontal="right" wrapText="1"/>
    </xf>
    <xf numFmtId="42" fontId="5" fillId="3" borderId="24" xfId="1" applyNumberFormat="1" applyFont="1" applyFill="1" applyBorder="1" applyAlignment="1">
      <alignment horizontal="right" wrapText="1"/>
    </xf>
    <xf numFmtId="0" fontId="28" fillId="2" borderId="8" xfId="0" applyFont="1" applyFill="1" applyBorder="1" applyAlignment="1"/>
    <xf numFmtId="42" fontId="1" fillId="2" borderId="38" xfId="1" applyNumberFormat="1" applyFill="1" applyBorder="1" applyAlignment="1">
      <alignment horizontal="right" wrapText="1"/>
    </xf>
    <xf numFmtId="42" fontId="1" fillId="2" borderId="9" xfId="1" applyNumberFormat="1" applyFill="1" applyBorder="1" applyAlignment="1">
      <alignment horizontal="right" wrapText="1"/>
    </xf>
    <xf numFmtId="42" fontId="1" fillId="2" borderId="12" xfId="1" applyNumberFormat="1" applyFill="1" applyBorder="1" applyAlignment="1">
      <alignment horizontal="right" wrapText="1"/>
    </xf>
    <xf numFmtId="0" fontId="6" fillId="2" borderId="13" xfId="0" applyFont="1" applyFill="1" applyBorder="1" applyAlignment="1">
      <alignment horizontal="center"/>
    </xf>
    <xf numFmtId="0" fontId="27" fillId="3" borderId="46" xfId="0" applyFont="1" applyFill="1" applyBorder="1" applyAlignment="1">
      <alignment horizontal="left" wrapText="1"/>
    </xf>
    <xf numFmtId="42" fontId="27" fillId="3" borderId="61" xfId="1" applyNumberFormat="1" applyFont="1" applyFill="1" applyBorder="1" applyAlignment="1">
      <alignment horizontal="right" wrapText="1"/>
    </xf>
    <xf numFmtId="42" fontId="27" fillId="3" borderId="31" xfId="1" applyNumberFormat="1" applyFont="1" applyFill="1" applyBorder="1" applyAlignment="1">
      <alignment horizontal="right" wrapText="1"/>
    </xf>
    <xf numFmtId="0" fontId="31" fillId="2" borderId="0" xfId="0" applyFont="1" applyFill="1" applyAlignment="1" applyProtection="1">
      <alignment wrapText="1"/>
    </xf>
    <xf numFmtId="3" fontId="31" fillId="2" borderId="0" xfId="0" applyNumberFormat="1" applyFont="1" applyFill="1" applyAlignment="1" applyProtection="1">
      <alignment wrapText="1"/>
    </xf>
    <xf numFmtId="42" fontId="31" fillId="2" borderId="0" xfId="0" applyNumberFormat="1" applyFont="1" applyFill="1" applyAlignment="1" applyProtection="1">
      <alignment wrapText="1"/>
    </xf>
    <xf numFmtId="4" fontId="31" fillId="2" borderId="0" xfId="0" applyNumberFormat="1" applyFont="1" applyFill="1" applyAlignment="1" applyProtection="1">
      <alignment wrapText="1"/>
    </xf>
    <xf numFmtId="44" fontId="31" fillId="2" borderId="0" xfId="0" applyNumberFormat="1" applyFont="1" applyFill="1" applyAlignment="1" applyProtection="1">
      <alignment wrapText="1"/>
    </xf>
    <xf numFmtId="0" fontId="31" fillId="2" borderId="0" xfId="0" applyFont="1" applyFill="1" applyAlignment="1" applyProtection="1"/>
    <xf numFmtId="0" fontId="31" fillId="0" borderId="0" xfId="0" applyFont="1" applyFill="1" applyAlignment="1" applyProtection="1">
      <alignment wrapText="1"/>
    </xf>
    <xf numFmtId="0" fontId="5" fillId="2" borderId="0" xfId="0" applyFont="1" applyFill="1" applyAlignment="1" applyProtection="1"/>
    <xf numFmtId="0" fontId="25" fillId="7" borderId="3" xfId="0" applyFont="1" applyFill="1" applyBorder="1" applyAlignment="1" applyProtection="1">
      <alignment horizontal="left"/>
    </xf>
    <xf numFmtId="0" fontId="17" fillId="7" borderId="3" xfId="0" applyFont="1" applyFill="1" applyBorder="1" applyAlignment="1" applyProtection="1">
      <alignment horizontal="right"/>
    </xf>
    <xf numFmtId="42" fontId="24" fillId="7" borderId="70" xfId="0" applyNumberFormat="1" applyFont="1" applyFill="1" applyBorder="1" applyAlignment="1" applyProtection="1">
      <alignment horizontal="centerContinuous" vertical="center"/>
    </xf>
    <xf numFmtId="4" fontId="24" fillId="7" borderId="2" xfId="0" applyNumberFormat="1" applyFont="1" applyFill="1" applyBorder="1" applyAlignment="1" applyProtection="1">
      <alignment wrapText="1"/>
    </xf>
    <xf numFmtId="44" fontId="24" fillId="7" borderId="2" xfId="0" applyNumberFormat="1" applyFont="1" applyFill="1" applyBorder="1" applyAlignment="1" applyProtection="1">
      <alignment wrapText="1"/>
    </xf>
    <xf numFmtId="44" fontId="24" fillId="7" borderId="42" xfId="0" applyNumberFormat="1" applyFont="1" applyFill="1" applyBorder="1" applyAlignment="1" applyProtection="1">
      <alignment wrapText="1"/>
    </xf>
    <xf numFmtId="0" fontId="5" fillId="3" borderId="29" xfId="0" applyFont="1" applyFill="1" applyBorder="1" applyAlignment="1" applyProtection="1">
      <alignment wrapText="1"/>
    </xf>
    <xf numFmtId="0" fontId="5" fillId="3" borderId="30" xfId="0" applyFont="1" applyFill="1" applyBorder="1" applyAlignment="1" applyProtection="1">
      <alignment wrapText="1"/>
    </xf>
    <xf numFmtId="3" fontId="5" fillId="3" borderId="48" xfId="0" applyNumberFormat="1" applyFont="1" applyFill="1" applyBorder="1" applyAlignment="1" applyProtection="1">
      <alignment horizontal="center" vertical="center" wrapText="1"/>
    </xf>
    <xf numFmtId="42" fontId="5" fillId="3" borderId="48" xfId="0" applyNumberFormat="1" applyFont="1" applyFill="1" applyBorder="1" applyAlignment="1" applyProtection="1">
      <alignment horizontal="center" vertical="center" wrapText="1"/>
    </xf>
    <xf numFmtId="4" fontId="5" fillId="3" borderId="48" xfId="0" applyNumberFormat="1" applyFont="1" applyFill="1" applyBorder="1" applyAlignment="1" applyProtection="1">
      <alignment horizontal="center" vertical="center" wrapText="1"/>
    </xf>
    <xf numFmtId="44" fontId="5" fillId="3" borderId="48" xfId="0" applyNumberFormat="1" applyFont="1" applyFill="1" applyBorder="1" applyAlignment="1" applyProtection="1">
      <alignment horizontal="center" vertical="center" wrapText="1"/>
    </xf>
    <xf numFmtId="44" fontId="5" fillId="3" borderId="62" xfId="0" applyNumberFormat="1" applyFont="1" applyFill="1" applyBorder="1" applyAlignment="1" applyProtection="1">
      <alignment horizontal="center" vertical="center" wrapText="1"/>
    </xf>
    <xf numFmtId="0" fontId="32" fillId="2" borderId="0" xfId="0" applyFont="1" applyFill="1" applyAlignment="1" applyProtection="1">
      <alignment wrapText="1"/>
    </xf>
    <xf numFmtId="0" fontId="32" fillId="2" borderId="0" xfId="0" applyFont="1" applyFill="1" applyAlignment="1" applyProtection="1"/>
    <xf numFmtId="3" fontId="11" fillId="2" borderId="9" xfId="0" applyNumberFormat="1" applyFont="1" applyFill="1" applyBorder="1" applyAlignment="1" applyProtection="1"/>
    <xf numFmtId="42" fontId="11" fillId="2" borderId="9" xfId="0" applyNumberFormat="1" applyFont="1" applyFill="1" applyBorder="1" applyAlignment="1" applyProtection="1"/>
    <xf numFmtId="4" fontId="11" fillId="2" borderId="9" xfId="0" applyNumberFormat="1" applyFont="1" applyFill="1" applyBorder="1" applyAlignment="1" applyProtection="1"/>
    <xf numFmtId="44" fontId="11" fillId="2" borderId="9" xfId="2" applyNumberFormat="1" applyFont="1" applyFill="1" applyBorder="1" applyAlignment="1" applyProtection="1"/>
    <xf numFmtId="44" fontId="11" fillId="2" borderId="10" xfId="2" applyNumberFormat="1" applyFont="1" applyFill="1" applyBorder="1" applyAlignment="1" applyProtection="1"/>
    <xf numFmtId="0" fontId="3" fillId="2" borderId="7" xfId="0" applyFont="1" applyFill="1" applyBorder="1" applyAlignment="1" applyProtection="1">
      <alignment horizontal="left"/>
    </xf>
    <xf numFmtId="3" fontId="3" fillId="2" borderId="9" xfId="0" applyNumberFormat="1" applyFont="1" applyFill="1" applyBorder="1" applyAlignment="1" applyProtection="1"/>
    <xf numFmtId="42" fontId="3" fillId="2" borderId="9" xfId="2" applyNumberFormat="1" applyFont="1" applyFill="1" applyBorder="1" applyAlignment="1" applyProtection="1"/>
    <xf numFmtId="4" fontId="3" fillId="2" borderId="9" xfId="0" applyNumberFormat="1" applyFont="1" applyFill="1" applyBorder="1" applyAlignment="1" applyProtection="1"/>
    <xf numFmtId="44" fontId="3" fillId="2" borderId="9" xfId="2" applyNumberFormat="1" applyFont="1" applyFill="1" applyBorder="1" applyAlignment="1" applyProtection="1"/>
    <xf numFmtId="44" fontId="3" fillId="2" borderId="10" xfId="2" applyNumberFormat="1" applyFont="1" applyFill="1" applyBorder="1" applyAlignment="1" applyProtection="1"/>
    <xf numFmtId="3" fontId="18" fillId="2" borderId="9" xfId="0" applyNumberFormat="1" applyFont="1" applyFill="1" applyBorder="1" applyAlignment="1" applyProtection="1">
      <protection locked="0"/>
    </xf>
    <xf numFmtId="42" fontId="18" fillId="2" borderId="9" xfId="2" applyNumberFormat="1" applyFont="1" applyFill="1" applyBorder="1" applyAlignment="1" applyProtection="1">
      <protection locked="0"/>
    </xf>
    <xf numFmtId="4" fontId="4" fillId="2" borderId="9" xfId="0" applyNumberFormat="1" applyFont="1" applyFill="1" applyBorder="1" applyAlignment="1" applyProtection="1"/>
    <xf numFmtId="44" fontId="4" fillId="2" borderId="9" xfId="2" applyNumberFormat="1" applyFont="1" applyFill="1" applyBorder="1" applyAlignment="1" applyProtection="1"/>
    <xf numFmtId="44" fontId="4" fillId="2" borderId="10" xfId="2" applyNumberFormat="1" applyFont="1" applyFill="1" applyBorder="1" applyAlignment="1" applyProtection="1"/>
    <xf numFmtId="0" fontId="33" fillId="2" borderId="0" xfId="0" applyFont="1" applyFill="1" applyAlignment="1" applyProtection="1">
      <alignment wrapText="1"/>
    </xf>
    <xf numFmtId="0" fontId="33" fillId="2" borderId="0" xfId="0" applyFont="1" applyFill="1" applyAlignment="1" applyProtection="1"/>
    <xf numFmtId="3" fontId="3" fillId="3" borderId="27" xfId="0" applyNumberFormat="1" applyFont="1" applyFill="1" applyBorder="1" applyAlignment="1" applyProtection="1"/>
    <xf numFmtId="42" fontId="3" fillId="3" borderId="27" xfId="2" applyNumberFormat="1" applyFont="1" applyFill="1" applyBorder="1" applyAlignment="1" applyProtection="1"/>
    <xf numFmtId="4" fontId="3" fillId="3" borderId="27" xfId="0" applyNumberFormat="1" applyFont="1" applyFill="1" applyBorder="1" applyAlignment="1" applyProtection="1"/>
    <xf numFmtId="44" fontId="3" fillId="3" borderId="27" xfId="2" applyNumberFormat="1" applyFont="1" applyFill="1" applyBorder="1" applyAlignment="1" applyProtection="1"/>
    <xf numFmtId="44" fontId="3" fillId="3" borderId="41" xfId="2" applyNumberFormat="1" applyFont="1" applyFill="1" applyBorder="1" applyAlignment="1" applyProtection="1"/>
    <xf numFmtId="0" fontId="12" fillId="3" borderId="29" xfId="0" applyFont="1" applyFill="1" applyBorder="1" applyAlignment="1" applyProtection="1">
      <alignment horizontal="center"/>
    </xf>
    <xf numFmtId="0" fontId="12" fillId="3" borderId="30" xfId="0" applyFont="1" applyFill="1" applyBorder="1" applyAlignment="1" applyProtection="1"/>
    <xf numFmtId="3" fontId="12" fillId="3" borderId="30" xfId="0" applyNumberFormat="1" applyFont="1" applyFill="1" applyBorder="1" applyAlignment="1" applyProtection="1"/>
    <xf numFmtId="42" fontId="12" fillId="3" borderId="30" xfId="2" applyNumberFormat="1" applyFont="1" applyFill="1" applyBorder="1" applyAlignment="1" applyProtection="1"/>
    <xf numFmtId="4" fontId="12" fillId="3" borderId="30" xfId="0" applyNumberFormat="1" applyFont="1" applyFill="1" applyBorder="1" applyAlignment="1" applyProtection="1"/>
    <xf numFmtId="44" fontId="12" fillId="3" borderId="30" xfId="2" applyNumberFormat="1" applyFont="1" applyFill="1" applyBorder="1" applyAlignment="1" applyProtection="1"/>
    <xf numFmtId="44" fontId="12" fillId="3" borderId="31" xfId="2" applyNumberFormat="1" applyFont="1" applyFill="1" applyBorder="1" applyAlignment="1" applyProtection="1"/>
    <xf numFmtId="0" fontId="5" fillId="3" borderId="3" xfId="0" applyFont="1" applyFill="1" applyBorder="1" applyAlignment="1" applyProtection="1">
      <alignment horizontal="center"/>
    </xf>
    <xf numFmtId="0" fontId="5" fillId="3" borderId="4" xfId="0" applyFont="1" applyFill="1" applyBorder="1" applyAlignment="1" applyProtection="1">
      <alignment horizontal="left"/>
    </xf>
    <xf numFmtId="0" fontId="5" fillId="3" borderId="70" xfId="0" applyFont="1" applyFill="1" applyBorder="1" applyAlignment="1" applyProtection="1">
      <alignment horizontal="left"/>
    </xf>
    <xf numFmtId="0" fontId="5" fillId="3" borderId="15" xfId="0" applyFont="1" applyFill="1" applyBorder="1" applyAlignment="1" applyProtection="1">
      <alignment horizontal="center"/>
    </xf>
    <xf numFmtId="0" fontId="5" fillId="3" borderId="16" xfId="0" applyFont="1" applyFill="1" applyBorder="1" applyAlignment="1" applyProtection="1">
      <alignment horizontal="left"/>
    </xf>
    <xf numFmtId="0" fontId="5" fillId="3" borderId="71" xfId="0" applyFont="1" applyFill="1" applyBorder="1" applyAlignment="1" applyProtection="1">
      <alignment horizontal="left"/>
    </xf>
    <xf numFmtId="0" fontId="0" fillId="0" borderId="43" xfId="0" applyBorder="1"/>
    <xf numFmtId="0" fontId="0" fillId="0" borderId="72" xfId="0" applyBorder="1" applyProtection="1">
      <protection locked="0"/>
    </xf>
    <xf numFmtId="0" fontId="0" fillId="0" borderId="44" xfId="0" applyBorder="1" applyProtection="1">
      <protection locked="0"/>
    </xf>
    <xf numFmtId="0" fontId="18" fillId="0" borderId="44" xfId="0" applyFont="1" applyBorder="1" applyProtection="1">
      <protection locked="0"/>
    </xf>
    <xf numFmtId="44" fontId="18" fillId="0" borderId="44" xfId="2" applyFont="1" applyBorder="1"/>
    <xf numFmtId="0" fontId="0" fillId="0" borderId="53" xfId="0" applyBorder="1"/>
    <xf numFmtId="0" fontId="0" fillId="0" borderId="39" xfId="0" applyBorder="1" applyProtection="1">
      <protection locked="0"/>
    </xf>
    <xf numFmtId="0" fontId="18" fillId="0" borderId="34" xfId="0" applyFont="1" applyBorder="1" applyProtection="1">
      <protection locked="0"/>
    </xf>
    <xf numFmtId="44" fontId="18" fillId="0" borderId="34" xfId="2" applyFont="1" applyBorder="1"/>
    <xf numFmtId="0" fontId="0" fillId="2" borderId="0" xfId="0" applyFill="1" applyBorder="1" applyAlignment="1" applyProtection="1"/>
    <xf numFmtId="0" fontId="0" fillId="0" borderId="66" xfId="0" applyBorder="1"/>
    <xf numFmtId="0" fontId="0" fillId="0" borderId="40" xfId="0" applyBorder="1" applyProtection="1">
      <protection locked="0"/>
    </xf>
    <xf numFmtId="0" fontId="18" fillId="0" borderId="68" xfId="0" applyFont="1" applyBorder="1" applyProtection="1">
      <protection locked="0"/>
    </xf>
    <xf numFmtId="0" fontId="18" fillId="0" borderId="73" xfId="0" applyFont="1" applyBorder="1" applyProtection="1">
      <protection locked="0"/>
    </xf>
    <xf numFmtId="44" fontId="18" fillId="0" borderId="73" xfId="2" applyFont="1" applyBorder="1"/>
    <xf numFmtId="0" fontId="0" fillId="0" borderId="49" xfId="0" applyBorder="1"/>
    <xf numFmtId="44" fontId="0" fillId="0" borderId="49" xfId="0" applyNumberFormat="1" applyBorder="1"/>
    <xf numFmtId="0" fontId="5" fillId="2" borderId="0" xfId="0" applyFont="1" applyFill="1" applyAlignment="1"/>
    <xf numFmtId="0" fontId="5" fillId="2" borderId="0" xfId="0" applyFont="1" applyFill="1" applyBorder="1" applyAlignment="1"/>
    <xf numFmtId="42" fontId="5" fillId="2" borderId="0" xfId="0" applyNumberFormat="1" applyFont="1" applyFill="1" applyBorder="1" applyAlignment="1"/>
    <xf numFmtId="42" fontId="6" fillId="2" borderId="0" xfId="0" applyNumberFormat="1" applyFont="1" applyFill="1" applyAlignment="1">
      <alignment vertical="center"/>
    </xf>
    <xf numFmtId="0" fontId="6" fillId="2" borderId="0" xfId="0" applyFont="1" applyFill="1" applyAlignment="1">
      <alignment vertical="center"/>
    </xf>
    <xf numFmtId="42" fontId="5" fillId="2" borderId="0" xfId="0" applyNumberFormat="1" applyFont="1" applyFill="1"/>
    <xf numFmtId="15" fontId="17" fillId="2" borderId="0" xfId="0" quotePrefix="1" applyNumberFormat="1" applyFont="1" applyFill="1" applyBorder="1" applyAlignment="1">
      <alignment horizontal="left"/>
    </xf>
    <xf numFmtId="0" fontId="5" fillId="3" borderId="29" xfId="0" applyFont="1" applyFill="1" applyBorder="1" applyAlignment="1">
      <alignment horizontal="center"/>
    </xf>
    <xf numFmtId="0" fontId="5" fillId="3" borderId="31" xfId="0" applyFont="1" applyFill="1" applyBorder="1" applyAlignment="1">
      <alignment horizontal="center"/>
    </xf>
    <xf numFmtId="0" fontId="5" fillId="3" borderId="30" xfId="0" applyFont="1" applyFill="1" applyBorder="1" applyAlignment="1">
      <alignment horizontal="center"/>
    </xf>
    <xf numFmtId="42" fontId="5" fillId="3" borderId="30" xfId="0" applyNumberFormat="1" applyFont="1" applyFill="1" applyBorder="1" applyAlignment="1">
      <alignment horizontal="center"/>
    </xf>
    <xf numFmtId="42" fontId="6" fillId="3" borderId="49" xfId="0" applyNumberFormat="1" applyFont="1" applyFill="1" applyBorder="1"/>
    <xf numFmtId="0" fontId="5" fillId="2" borderId="1" xfId="0" applyFont="1" applyFill="1" applyBorder="1" applyAlignment="1" applyProtection="1">
      <alignment horizontal="center" wrapText="1"/>
    </xf>
    <xf numFmtId="42" fontId="5" fillId="2" borderId="1" xfId="0" applyNumberFormat="1" applyFont="1" applyFill="1" applyBorder="1" applyAlignment="1">
      <alignment horizontal="center" wrapText="1"/>
    </xf>
    <xf numFmtId="0" fontId="5" fillId="2" borderId="0" xfId="0" applyFont="1" applyFill="1" applyAlignment="1">
      <alignment vertical="center" wrapText="1"/>
    </xf>
    <xf numFmtId="0" fontId="6" fillId="0" borderId="13" xfId="0" applyFont="1" applyBorder="1" applyAlignment="1">
      <alignment horizontal="center" wrapText="1"/>
    </xf>
    <xf numFmtId="0" fontId="0" fillId="0" borderId="13" xfId="0" applyBorder="1" applyAlignment="1">
      <alignment horizontal="center" wrapText="1"/>
    </xf>
    <xf numFmtId="42" fontId="5" fillId="2" borderId="13" xfId="0" applyNumberFormat="1" applyFont="1" applyFill="1" applyBorder="1" applyAlignment="1">
      <alignment horizontal="center" wrapText="1"/>
    </xf>
    <xf numFmtId="0" fontId="5" fillId="2" borderId="7" xfId="0" applyFont="1" applyFill="1" applyBorder="1" applyProtection="1">
      <protection locked="0"/>
    </xf>
    <xf numFmtId="0" fontId="5" fillId="2" borderId="7" xfId="0" applyFont="1" applyFill="1" applyBorder="1" applyAlignment="1" applyProtection="1">
      <alignment horizontal="center"/>
      <protection locked="0"/>
    </xf>
    <xf numFmtId="168" fontId="5" fillId="2" borderId="7" xfId="1" applyNumberFormat="1" applyFont="1" applyFill="1" applyBorder="1" applyProtection="1">
      <protection locked="0"/>
    </xf>
    <xf numFmtId="42" fontId="17" fillId="2" borderId="22" xfId="2" applyNumberFormat="1" applyFont="1" applyFill="1" applyBorder="1" applyAlignment="1" applyProtection="1">
      <alignment vertical="center" wrapText="1"/>
      <protection locked="0"/>
    </xf>
    <xf numFmtId="165" fontId="5" fillId="0" borderId="74" xfId="2" applyNumberFormat="1" applyFont="1" applyFill="1" applyBorder="1" applyAlignment="1" applyProtection="1">
      <alignment vertical="center" wrapText="1"/>
    </xf>
    <xf numFmtId="165" fontId="17" fillId="2" borderId="74" xfId="2" applyNumberFormat="1" applyFont="1" applyFill="1" applyBorder="1" applyAlignment="1" applyProtection="1">
      <alignment vertical="center" wrapText="1"/>
      <protection locked="0"/>
    </xf>
    <xf numFmtId="44" fontId="5" fillId="0" borderId="74" xfId="2" applyFont="1" applyFill="1" applyBorder="1" applyAlignment="1" applyProtection="1">
      <alignment vertical="center" wrapText="1"/>
    </xf>
    <xf numFmtId="42" fontId="5" fillId="2" borderId="36" xfId="0" applyNumberFormat="1" applyFont="1" applyFill="1" applyBorder="1" applyAlignment="1">
      <alignment horizontal="center"/>
    </xf>
    <xf numFmtId="0" fontId="5" fillId="2" borderId="24" xfId="0" applyFont="1" applyFill="1" applyBorder="1" applyProtection="1">
      <protection locked="0"/>
    </xf>
    <xf numFmtId="0" fontId="5" fillId="2" borderId="22" xfId="0" applyFont="1" applyFill="1" applyBorder="1" applyAlignment="1" applyProtection="1">
      <alignment horizontal="center"/>
      <protection locked="0"/>
    </xf>
    <xf numFmtId="168" fontId="5" fillId="2" borderId="22" xfId="1" applyNumberFormat="1" applyFont="1" applyFill="1" applyBorder="1" applyProtection="1">
      <protection locked="0"/>
    </xf>
    <xf numFmtId="42" fontId="17" fillId="2" borderId="74" xfId="2" applyNumberFormat="1" applyFont="1" applyFill="1" applyBorder="1" applyAlignment="1" applyProtection="1">
      <alignment vertical="center" wrapText="1"/>
      <protection locked="0"/>
    </xf>
    <xf numFmtId="0" fontId="27" fillId="2" borderId="49" xfId="0" applyFont="1" applyFill="1" applyBorder="1" applyAlignment="1">
      <alignment horizontal="left" vertical="center" wrapText="1"/>
    </xf>
    <xf numFmtId="0" fontId="27" fillId="2" borderId="49" xfId="0" applyFont="1" applyFill="1" applyBorder="1" applyAlignment="1">
      <alignment horizontal="center" vertical="center" wrapText="1"/>
    </xf>
    <xf numFmtId="168" fontId="27" fillId="2" borderId="49" xfId="1" applyNumberFormat="1" applyFont="1" applyFill="1" applyBorder="1" applyAlignment="1">
      <alignment horizontal="left" vertical="center" wrapText="1"/>
    </xf>
    <xf numFmtId="42" fontId="27" fillId="2" borderId="49" xfId="0" applyNumberFormat="1" applyFont="1" applyFill="1" applyBorder="1" applyAlignment="1">
      <alignment horizontal="center"/>
    </xf>
    <xf numFmtId="165" fontId="27" fillId="0" borderId="49" xfId="2" applyNumberFormat="1" applyFont="1" applyFill="1" applyBorder="1" applyAlignment="1" applyProtection="1">
      <alignment horizontal="center"/>
    </xf>
    <xf numFmtId="165" fontId="17" fillId="2" borderId="29" xfId="2" applyNumberFormat="1" applyFont="1" applyFill="1" applyBorder="1" applyAlignment="1" applyProtection="1">
      <alignment vertical="center" wrapText="1"/>
      <protection locked="0"/>
    </xf>
    <xf numFmtId="44" fontId="5" fillId="0" borderId="49" xfId="2" applyFont="1" applyFill="1" applyBorder="1" applyAlignment="1" applyProtection="1">
      <alignment vertical="center" wrapText="1"/>
    </xf>
    <xf numFmtId="0" fontId="5" fillId="2" borderId="0" xfId="0" applyFont="1" applyFill="1" applyBorder="1"/>
    <xf numFmtId="0" fontId="5" fillId="2" borderId="0" xfId="0" applyFont="1" applyFill="1" applyBorder="1" applyAlignment="1">
      <alignment horizontal="left" vertical="center" wrapText="1"/>
    </xf>
    <xf numFmtId="42" fontId="6" fillId="2" borderId="0" xfId="0" applyNumberFormat="1" applyFont="1" applyFill="1" applyBorder="1"/>
    <xf numFmtId="42" fontId="5" fillId="2" borderId="0" xfId="0" applyNumberFormat="1" applyFont="1" applyFill="1" applyBorder="1" applyAlignment="1">
      <alignment horizontal="center"/>
    </xf>
    <xf numFmtId="0" fontId="6" fillId="2" borderId="0" xfId="0" applyFont="1" applyFill="1" applyBorder="1"/>
    <xf numFmtId="0" fontId="28" fillId="2" borderId="0" xfId="0" applyFont="1" applyFill="1" applyBorder="1"/>
    <xf numFmtId="42" fontId="5" fillId="2" borderId="0" xfId="0" applyNumberFormat="1" applyFont="1" applyFill="1" applyBorder="1" applyAlignment="1">
      <alignment horizontal="left" wrapText="1"/>
    </xf>
    <xf numFmtId="42" fontId="5" fillId="2" borderId="0" xfId="0" applyNumberFormat="1" applyFont="1" applyFill="1" applyBorder="1"/>
    <xf numFmtId="42" fontId="5" fillId="2" borderId="0" xfId="0" applyNumberFormat="1" applyFont="1" applyFill="1" applyBorder="1" applyAlignment="1">
      <alignment vertical="center"/>
    </xf>
    <xf numFmtId="0" fontId="5" fillId="2" borderId="11" xfId="0" applyFont="1" applyFill="1" applyBorder="1" applyAlignment="1">
      <alignment horizontal="center" wrapText="1"/>
    </xf>
    <xf numFmtId="0" fontId="5" fillId="2" borderId="7" xfId="0" applyFont="1" applyFill="1" applyBorder="1" applyAlignment="1">
      <alignment horizontal="center" wrapText="1"/>
    </xf>
    <xf numFmtId="42" fontId="5" fillId="2" borderId="7" xfId="0" applyNumberFormat="1" applyFont="1" applyFill="1" applyBorder="1" applyAlignment="1">
      <alignment horizontal="center" wrapText="1"/>
    </xf>
    <xf numFmtId="0" fontId="5" fillId="2" borderId="18" xfId="0" applyFont="1" applyFill="1" applyBorder="1" applyAlignment="1">
      <alignment horizontal="center" wrapText="1"/>
    </xf>
    <xf numFmtId="0" fontId="5" fillId="2" borderId="13" xfId="0" applyFont="1" applyFill="1" applyBorder="1" applyAlignment="1">
      <alignment horizontal="center" wrapText="1"/>
    </xf>
    <xf numFmtId="168" fontId="17" fillId="2" borderId="22" xfId="1" applyNumberFormat="1" applyFont="1" applyFill="1" applyBorder="1" applyAlignment="1" applyProtection="1">
      <alignment vertical="center" wrapText="1"/>
      <protection locked="0"/>
    </xf>
    <xf numFmtId="165" fontId="17" fillId="2" borderId="22" xfId="2" applyNumberFormat="1" applyFont="1" applyFill="1" applyBorder="1" applyAlignment="1" applyProtection="1">
      <alignment vertical="center" wrapText="1"/>
      <protection locked="0"/>
    </xf>
    <xf numFmtId="165" fontId="17" fillId="2" borderId="24" xfId="2" applyNumberFormat="1" applyFont="1" applyFill="1" applyBorder="1" applyAlignment="1" applyProtection="1">
      <alignment horizontal="left" vertical="center" wrapText="1"/>
      <protection locked="0"/>
    </xf>
    <xf numFmtId="168" fontId="5" fillId="2" borderId="29" xfId="1" applyNumberFormat="1" applyFont="1" applyFill="1" applyBorder="1" applyAlignment="1" applyProtection="1">
      <alignment vertical="center" wrapText="1"/>
    </xf>
    <xf numFmtId="165" fontId="5" fillId="2" borderId="29" xfId="2" applyNumberFormat="1" applyFont="1" applyFill="1" applyBorder="1" applyAlignment="1" applyProtection="1">
      <alignment vertical="center" wrapText="1"/>
    </xf>
    <xf numFmtId="165" fontId="5" fillId="2" borderId="49" xfId="2" applyNumberFormat="1" applyFont="1" applyFill="1" applyBorder="1" applyAlignment="1" applyProtection="1">
      <alignment horizontal="left" vertical="center" wrapText="1"/>
    </xf>
    <xf numFmtId="0" fontId="5" fillId="2" borderId="13" xfId="0" applyFont="1" applyFill="1" applyBorder="1" applyAlignment="1">
      <alignment horizontal="center"/>
    </xf>
    <xf numFmtId="168" fontId="27" fillId="2" borderId="2" xfId="1" applyNumberFormat="1" applyFont="1" applyFill="1" applyBorder="1" applyAlignment="1" applyProtection="1">
      <alignment vertical="center" wrapText="1"/>
    </xf>
    <xf numFmtId="168" fontId="5" fillId="2" borderId="2" xfId="1" applyNumberFormat="1" applyFont="1" applyFill="1" applyBorder="1" applyAlignment="1" applyProtection="1">
      <alignment vertical="center" wrapText="1"/>
    </xf>
    <xf numFmtId="168" fontId="5" fillId="2" borderId="49" xfId="1" applyNumberFormat="1" applyFont="1" applyFill="1" applyBorder="1" applyAlignment="1" applyProtection="1">
      <alignment vertical="center" wrapText="1"/>
    </xf>
    <xf numFmtId="168" fontId="17" fillId="2" borderId="49" xfId="1" applyNumberFormat="1" applyFont="1" applyFill="1" applyBorder="1" applyAlignment="1" applyProtection="1">
      <alignment vertical="center" wrapText="1"/>
      <protection locked="0"/>
    </xf>
    <xf numFmtId="168" fontId="5" fillId="2" borderId="0" xfId="1" applyNumberFormat="1" applyFont="1" applyFill="1" applyBorder="1" applyAlignment="1" applyProtection="1">
      <alignment vertical="center" wrapText="1"/>
    </xf>
    <xf numFmtId="0" fontId="0" fillId="0" borderId="0" xfId="0" applyAlignment="1">
      <alignment horizontal="right"/>
    </xf>
    <xf numFmtId="0" fontId="31" fillId="0" borderId="0" xfId="0" applyFont="1"/>
    <xf numFmtId="0" fontId="5" fillId="3" borderId="29" xfId="0" applyFont="1" applyFill="1" applyBorder="1" applyAlignment="1"/>
    <xf numFmtId="0" fontId="5" fillId="3" borderId="30" xfId="0" applyFont="1" applyFill="1" applyBorder="1" applyAlignment="1"/>
    <xf numFmtId="0" fontId="5" fillId="3" borderId="31" xfId="0" applyFont="1" applyFill="1" applyBorder="1" applyAlignment="1"/>
    <xf numFmtId="0" fontId="5" fillId="2" borderId="6" xfId="0" applyFont="1" applyFill="1" applyBorder="1" applyAlignment="1">
      <alignment horizontal="center" wrapText="1"/>
    </xf>
    <xf numFmtId="0" fontId="0" fillId="0" borderId="2" xfId="0" applyBorder="1"/>
    <xf numFmtId="0" fontId="5" fillId="2" borderId="1" xfId="0" applyFont="1" applyFill="1" applyBorder="1" applyAlignment="1">
      <alignment horizontal="center" wrapText="1"/>
    </xf>
    <xf numFmtId="0" fontId="5" fillId="2" borderId="43" xfId="0" applyFont="1" applyFill="1" applyBorder="1" applyAlignment="1" applyProtection="1">
      <alignment horizontal="center" wrapText="1"/>
      <protection locked="0"/>
    </xf>
    <xf numFmtId="0" fontId="5" fillId="2" borderId="44" xfId="0" applyFont="1" applyFill="1" applyBorder="1" applyAlignment="1" applyProtection="1">
      <alignment horizontal="center" wrapText="1"/>
      <protection locked="0"/>
    </xf>
    <xf numFmtId="42" fontId="5" fillId="2" borderId="44" xfId="0" applyNumberFormat="1" applyFont="1" applyFill="1" applyBorder="1" applyAlignment="1" applyProtection="1">
      <alignment horizontal="center" wrapText="1"/>
      <protection locked="0"/>
    </xf>
    <xf numFmtId="42" fontId="5" fillId="2" borderId="63" xfId="0" applyNumberFormat="1" applyFont="1" applyFill="1" applyBorder="1" applyAlignment="1" applyProtection="1">
      <alignment horizontal="center" wrapText="1"/>
      <protection locked="0"/>
    </xf>
    <xf numFmtId="42" fontId="17" fillId="2" borderId="44" xfId="2" applyNumberFormat="1" applyFont="1" applyFill="1" applyBorder="1" applyAlignment="1" applyProtection="1">
      <alignment vertical="center" wrapText="1"/>
      <protection locked="0"/>
    </xf>
    <xf numFmtId="42" fontId="17" fillId="2" borderId="45" xfId="2" applyNumberFormat="1" applyFont="1" applyFill="1" applyBorder="1" applyAlignment="1" applyProtection="1">
      <alignment vertical="center" wrapText="1"/>
      <protection locked="0"/>
    </xf>
    <xf numFmtId="0" fontId="5" fillId="2" borderId="53" xfId="0" applyFont="1" applyFill="1" applyBorder="1" applyAlignment="1" applyProtection="1">
      <alignment horizontal="center" wrapText="1"/>
      <protection locked="0"/>
    </xf>
    <xf numFmtId="0" fontId="5" fillId="2" borderId="34" xfId="0" applyFont="1" applyFill="1" applyBorder="1" applyAlignment="1" applyProtection="1">
      <alignment horizontal="center" wrapText="1"/>
      <protection locked="0"/>
    </xf>
    <xf numFmtId="42" fontId="5" fillId="2" borderId="34" xfId="0" applyNumberFormat="1" applyFont="1" applyFill="1" applyBorder="1" applyAlignment="1" applyProtection="1">
      <alignment horizontal="center" wrapText="1"/>
      <protection locked="0"/>
    </xf>
    <xf numFmtId="42" fontId="5" fillId="2" borderId="54" xfId="0" applyNumberFormat="1" applyFont="1" applyFill="1" applyBorder="1" applyAlignment="1" applyProtection="1">
      <alignment horizontal="center" wrapText="1"/>
      <protection locked="0"/>
    </xf>
    <xf numFmtId="42" fontId="17" fillId="2" borderId="34" xfId="2" applyNumberFormat="1" applyFont="1" applyFill="1" applyBorder="1" applyAlignment="1" applyProtection="1">
      <alignment vertical="center" wrapText="1"/>
      <protection locked="0"/>
    </xf>
    <xf numFmtId="42" fontId="17" fillId="2" borderId="64" xfId="2" applyNumberFormat="1" applyFont="1" applyFill="1" applyBorder="1" applyAlignment="1" applyProtection="1">
      <alignment vertical="center" wrapText="1"/>
      <protection locked="0"/>
    </xf>
    <xf numFmtId="42" fontId="17" fillId="2" borderId="68" xfId="2" applyNumberFormat="1" applyFont="1" applyFill="1" applyBorder="1" applyAlignment="1" applyProtection="1">
      <alignment vertical="center" wrapText="1"/>
      <protection locked="0"/>
    </xf>
    <xf numFmtId="42" fontId="17" fillId="2" borderId="67" xfId="2" applyNumberFormat="1" applyFont="1" applyFill="1" applyBorder="1" applyAlignment="1" applyProtection="1">
      <alignment vertical="center" wrapText="1"/>
      <protection locked="0"/>
    </xf>
    <xf numFmtId="0" fontId="5" fillId="2" borderId="49" xfId="0" applyFont="1" applyFill="1" applyBorder="1" applyAlignment="1">
      <alignment horizontal="center"/>
    </xf>
    <xf numFmtId="168" fontId="27" fillId="3" borderId="49" xfId="1" applyNumberFormat="1" applyFont="1" applyFill="1" applyBorder="1" applyAlignment="1">
      <alignment horizontal="center"/>
    </xf>
    <xf numFmtId="168" fontId="27" fillId="2" borderId="49" xfId="1" applyNumberFormat="1" applyFont="1" applyFill="1" applyBorder="1" applyAlignment="1">
      <alignment horizontal="center"/>
    </xf>
    <xf numFmtId="44" fontId="27" fillId="2" borderId="49" xfId="2" applyFont="1" applyFill="1" applyBorder="1" applyAlignment="1">
      <alignment horizontal="center"/>
    </xf>
    <xf numFmtId="3" fontId="5" fillId="2" borderId="0" xfId="0" applyNumberFormat="1" applyFont="1" applyFill="1" applyBorder="1" applyAlignment="1">
      <alignment vertical="center"/>
    </xf>
    <xf numFmtId="3" fontId="6" fillId="2" borderId="0" xfId="0" applyNumberFormat="1" applyFont="1" applyFill="1"/>
    <xf numFmtId="3" fontId="5" fillId="3" borderId="31" xfId="0" applyNumberFormat="1" applyFont="1" applyFill="1" applyBorder="1" applyAlignment="1"/>
    <xf numFmtId="42" fontId="27" fillId="2" borderId="49" xfId="2" applyNumberFormat="1" applyFont="1" applyFill="1" applyBorder="1" applyAlignment="1">
      <alignment horizontal="center"/>
    </xf>
    <xf numFmtId="3" fontId="0" fillId="0" borderId="0" xfId="0" applyNumberFormat="1"/>
    <xf numFmtId="0" fontId="17" fillId="2" borderId="0" xfId="0" applyFont="1" applyFill="1" applyProtection="1"/>
    <xf numFmtId="0" fontId="0" fillId="5" borderId="0" xfId="0" applyFill="1" applyProtection="1">
      <protection locked="0"/>
    </xf>
    <xf numFmtId="0" fontId="0" fillId="2" borderId="0" xfId="0" quotePrefix="1" applyFill="1" applyAlignment="1" applyProtection="1">
      <alignment horizontal="left"/>
      <protection locked="0"/>
    </xf>
    <xf numFmtId="2" fontId="6" fillId="2" borderId="0" xfId="0" applyNumberFormat="1" applyFont="1" applyFill="1" applyProtection="1"/>
    <xf numFmtId="42" fontId="6" fillId="2" borderId="0" xfId="0" applyNumberFormat="1" applyFont="1" applyFill="1" applyProtection="1"/>
    <xf numFmtId="0" fontId="6" fillId="2" borderId="0" xfId="0" applyFont="1" applyFill="1" applyProtection="1"/>
    <xf numFmtId="0" fontId="5" fillId="3" borderId="42" xfId="0" applyFont="1" applyFill="1" applyBorder="1" applyProtection="1"/>
    <xf numFmtId="0" fontId="5" fillId="3" borderId="33" xfId="0" applyFont="1" applyFill="1" applyBorder="1" applyProtection="1"/>
    <xf numFmtId="42" fontId="18" fillId="2" borderId="11" xfId="0" applyNumberFormat="1" applyFont="1" applyFill="1" applyBorder="1" applyProtection="1">
      <protection locked="0"/>
    </xf>
    <xf numFmtId="42" fontId="18" fillId="2" borderId="12" xfId="0" applyNumberFormat="1" applyFont="1" applyFill="1" applyBorder="1" applyProtection="1">
      <protection locked="0"/>
    </xf>
    <xf numFmtId="42" fontId="8" fillId="4" borderId="11" xfId="0" applyNumberFormat="1" applyFont="1" applyFill="1" applyBorder="1" applyProtection="1"/>
    <xf numFmtId="42" fontId="8" fillId="4" borderId="0" xfId="0" applyNumberFormat="1" applyFont="1" applyFill="1" applyBorder="1" applyProtection="1"/>
    <xf numFmtId="42" fontId="18" fillId="2" borderId="21" xfId="0" applyNumberFormat="1" applyFont="1" applyFill="1" applyBorder="1" applyProtection="1">
      <protection locked="0"/>
    </xf>
    <xf numFmtId="42" fontId="6" fillId="2" borderId="21" xfId="0" applyNumberFormat="1" applyFont="1" applyFill="1" applyBorder="1" applyProtection="1"/>
    <xf numFmtId="42" fontId="7" fillId="4" borderId="11" xfId="0" applyNumberFormat="1" applyFont="1" applyFill="1" applyBorder="1" applyProtection="1"/>
    <xf numFmtId="42" fontId="6" fillId="2" borderId="24" xfId="0" applyNumberFormat="1" applyFont="1" applyFill="1" applyBorder="1" applyProtection="1">
      <protection locked="0"/>
    </xf>
    <xf numFmtId="42" fontId="6" fillId="2" borderId="24" xfId="0" applyNumberFormat="1" applyFont="1" applyFill="1" applyBorder="1" applyProtection="1"/>
    <xf numFmtId="42" fontId="9" fillId="4" borderId="11" xfId="0" applyNumberFormat="1" applyFont="1" applyFill="1" applyBorder="1" applyProtection="1"/>
    <xf numFmtId="42" fontId="9" fillId="4" borderId="0" xfId="0" applyNumberFormat="1" applyFont="1" applyFill="1" applyBorder="1" applyProtection="1"/>
    <xf numFmtId="42" fontId="0" fillId="2" borderId="18" xfId="0" applyNumberFormat="1" applyFill="1" applyBorder="1" applyProtection="1"/>
    <xf numFmtId="0" fontId="5" fillId="3" borderId="37" xfId="0" applyFont="1" applyFill="1" applyBorder="1" applyAlignment="1" applyProtection="1">
      <alignment horizontal="left"/>
    </xf>
    <xf numFmtId="0" fontId="5" fillId="3" borderId="5" xfId="0" applyFont="1" applyFill="1" applyBorder="1" applyAlignment="1" applyProtection="1">
      <alignment horizontal="center"/>
    </xf>
    <xf numFmtId="0" fontId="5" fillId="3" borderId="75" xfId="0" applyFont="1" applyFill="1" applyBorder="1" applyAlignment="1" applyProtection="1">
      <alignment horizontal="left"/>
    </xf>
    <xf numFmtId="0" fontId="6" fillId="2" borderId="8" xfId="0" applyFont="1" applyFill="1" applyBorder="1" applyAlignment="1" applyProtection="1">
      <alignment horizontal="center"/>
    </xf>
    <xf numFmtId="0" fontId="18" fillId="2" borderId="44" xfId="0" applyFont="1" applyFill="1" applyBorder="1" applyProtection="1">
      <protection locked="0"/>
    </xf>
    <xf numFmtId="42" fontId="18" fillId="2" borderId="44" xfId="0" applyNumberFormat="1" applyFont="1" applyFill="1" applyBorder="1" applyProtection="1">
      <protection locked="0"/>
    </xf>
    <xf numFmtId="0" fontId="18" fillId="2" borderId="45" xfId="0" applyFont="1" applyFill="1" applyBorder="1" applyProtection="1">
      <protection locked="0"/>
    </xf>
    <xf numFmtId="42" fontId="18" fillId="2" borderId="34" xfId="0" applyNumberFormat="1" applyFont="1" applyFill="1" applyBorder="1" applyProtection="1">
      <protection locked="0"/>
    </xf>
    <xf numFmtId="0" fontId="18" fillId="2" borderId="64" xfId="0" applyFont="1" applyFill="1" applyBorder="1" applyProtection="1">
      <protection locked="0"/>
    </xf>
    <xf numFmtId="0" fontId="0" fillId="2" borderId="0" xfId="0" quotePrefix="1" applyFill="1" applyAlignment="1" applyProtection="1">
      <alignment horizontal="left"/>
    </xf>
    <xf numFmtId="0" fontId="6" fillId="2" borderId="15" xfId="0" applyFont="1" applyFill="1" applyBorder="1" applyAlignment="1" applyProtection="1">
      <alignment horizontal="center"/>
    </xf>
    <xf numFmtId="0" fontId="18" fillId="2" borderId="68" xfId="0" applyFont="1" applyFill="1" applyBorder="1" applyProtection="1">
      <protection locked="0"/>
    </xf>
    <xf numFmtId="42" fontId="18" fillId="2" borderId="68" xfId="0" applyNumberFormat="1" applyFont="1" applyFill="1" applyBorder="1" applyProtection="1">
      <protection locked="0"/>
    </xf>
    <xf numFmtId="0" fontId="18" fillId="2" borderId="67" xfId="0" applyFont="1" applyFill="1" applyBorder="1" applyProtection="1">
      <protection locked="0"/>
    </xf>
    <xf numFmtId="0" fontId="6" fillId="2" borderId="0" xfId="0" applyFont="1" applyFill="1" applyAlignment="1" applyProtection="1">
      <alignment horizontal="center"/>
    </xf>
    <xf numFmtId="0" fontId="6" fillId="2" borderId="0" xfId="0" applyFont="1" applyFill="1" applyAlignment="1" applyProtection="1">
      <alignment horizontal="right"/>
    </xf>
    <xf numFmtId="42" fontId="6" fillId="2" borderId="49" xfId="0" applyNumberFormat="1" applyFont="1" applyFill="1" applyBorder="1" applyProtection="1"/>
    <xf numFmtId="0" fontId="35" fillId="0" borderId="0" xfId="0" applyFont="1" applyProtection="1"/>
    <xf numFmtId="42" fontId="0" fillId="2" borderId="7" xfId="0" applyNumberFormat="1" applyFill="1" applyBorder="1" applyProtection="1"/>
    <xf numFmtId="42" fontId="15" fillId="2" borderId="7" xfId="0" applyNumberFormat="1" applyFont="1" applyFill="1" applyBorder="1" applyProtection="1">
      <protection locked="0"/>
    </xf>
    <xf numFmtId="49" fontId="0" fillId="0" borderId="0" xfId="0" applyNumberFormat="1" applyFill="1" applyAlignment="1" applyProtection="1">
      <alignment horizontal="right" vertical="top"/>
    </xf>
    <xf numFmtId="0" fontId="5" fillId="0" borderId="0" xfId="0" applyFont="1" applyFill="1" applyAlignment="1" applyProtection="1">
      <alignment horizontal="left" vertical="top" wrapText="1"/>
    </xf>
    <xf numFmtId="0" fontId="23" fillId="2" borderId="34" xfId="0" applyFont="1" applyFill="1" applyBorder="1" applyAlignment="1" applyProtection="1">
      <alignment horizontal="center"/>
    </xf>
    <xf numFmtId="0" fontId="22" fillId="3" borderId="34" xfId="0" applyFont="1" applyFill="1" applyBorder="1" applyAlignment="1" applyProtection="1"/>
    <xf numFmtId="43" fontId="36" fillId="2" borderId="7" xfId="1" applyFont="1" applyFill="1" applyBorder="1" applyProtection="1">
      <protection locked="0"/>
    </xf>
    <xf numFmtId="43" fontId="36" fillId="2" borderId="0" xfId="1" applyFont="1" applyFill="1" applyBorder="1" applyProtection="1">
      <protection locked="0"/>
    </xf>
    <xf numFmtId="42" fontId="36" fillId="2" borderId="19" xfId="0" applyNumberFormat="1" applyFont="1" applyFill="1" applyBorder="1" applyProtection="1"/>
    <xf numFmtId="42" fontId="36" fillId="2" borderId="20" xfId="0" applyNumberFormat="1" applyFont="1" applyFill="1" applyBorder="1" applyProtection="1">
      <protection locked="0"/>
    </xf>
    <xf numFmtId="42" fontId="37" fillId="2" borderId="7" xfId="0" applyNumberFormat="1" applyFont="1" applyFill="1" applyBorder="1"/>
    <xf numFmtId="42" fontId="37" fillId="2" borderId="0" xfId="0" applyNumberFormat="1" applyFont="1" applyFill="1" applyBorder="1" applyProtection="1">
      <protection locked="0"/>
    </xf>
    <xf numFmtId="42" fontId="36" fillId="2" borderId="7" xfId="0" applyNumberFormat="1" applyFont="1" applyFill="1" applyBorder="1" applyProtection="1">
      <protection locked="0"/>
    </xf>
    <xf numFmtId="42" fontId="36" fillId="2" borderId="0" xfId="0" applyNumberFormat="1" applyFont="1" applyFill="1" applyBorder="1" applyProtection="1">
      <protection locked="0"/>
    </xf>
    <xf numFmtId="44" fontId="36" fillId="2" borderId="7" xfId="2" applyFont="1" applyFill="1" applyBorder="1" applyProtection="1">
      <protection locked="0"/>
    </xf>
    <xf numFmtId="44" fontId="36" fillId="2" borderId="0" xfId="2" applyFont="1" applyFill="1" applyBorder="1" applyProtection="1">
      <protection locked="0"/>
    </xf>
    <xf numFmtId="42" fontId="38" fillId="3" borderId="22" xfId="0" applyNumberFormat="1" applyFont="1" applyFill="1" applyBorder="1" applyProtection="1">
      <protection locked="0"/>
    </xf>
    <xf numFmtId="42" fontId="38" fillId="3" borderId="23" xfId="0" applyNumberFormat="1" applyFont="1" applyFill="1" applyBorder="1" applyProtection="1">
      <protection locked="0"/>
    </xf>
    <xf numFmtId="42" fontId="14" fillId="3" borderId="22" xfId="0" applyNumberFormat="1" applyFont="1" applyFill="1" applyBorder="1" applyProtection="1"/>
    <xf numFmtId="42" fontId="7" fillId="2" borderId="7" xfId="0" applyNumberFormat="1" applyFont="1" applyFill="1" applyBorder="1" applyProtection="1"/>
    <xf numFmtId="42" fontId="14" fillId="3" borderId="26" xfId="0" applyNumberFormat="1" applyFont="1" applyFill="1" applyBorder="1" applyProtection="1"/>
    <xf numFmtId="0" fontId="17" fillId="0" borderId="14" xfId="0" applyFont="1" applyFill="1" applyBorder="1" applyAlignment="1" applyProtection="1">
      <protection locked="0"/>
    </xf>
    <xf numFmtId="0" fontId="5" fillId="3" borderId="46" xfId="0" applyFont="1" applyFill="1" applyBorder="1" applyAlignment="1">
      <alignment horizontal="center" wrapText="1"/>
    </xf>
    <xf numFmtId="42" fontId="1" fillId="2" borderId="0" xfId="1" applyNumberFormat="1" applyFill="1" applyBorder="1" applyAlignment="1">
      <alignment horizontal="right" wrapText="1"/>
    </xf>
    <xf numFmtId="42" fontId="18" fillId="2" borderId="0" xfId="1" applyNumberFormat="1" applyFont="1" applyFill="1" applyBorder="1" applyAlignment="1" applyProtection="1">
      <alignment horizontal="right" wrapText="1"/>
      <protection locked="0"/>
    </xf>
    <xf numFmtId="42" fontId="5" fillId="3" borderId="23" xfId="1" applyNumberFormat="1" applyFont="1" applyFill="1" applyBorder="1" applyAlignment="1">
      <alignment horizontal="right" wrapText="1"/>
    </xf>
    <xf numFmtId="42" fontId="27" fillId="3" borderId="30" xfId="1" applyNumberFormat="1" applyFont="1" applyFill="1" applyBorder="1" applyAlignment="1">
      <alignment horizontal="right" wrapText="1"/>
    </xf>
    <xf numFmtId="42" fontId="5" fillId="2" borderId="6" xfId="1" applyNumberFormat="1" applyFont="1" applyFill="1" applyBorder="1" applyAlignment="1">
      <alignment horizontal="right" wrapText="1"/>
    </xf>
    <xf numFmtId="42" fontId="1" fillId="2" borderId="42" xfId="1" applyNumberFormat="1" applyFill="1" applyBorder="1" applyAlignment="1">
      <alignment horizontal="right" wrapText="1"/>
    </xf>
    <xf numFmtId="42" fontId="27" fillId="3" borderId="46" xfId="1" applyNumberFormat="1" applyFont="1" applyFill="1" applyBorder="1" applyAlignment="1">
      <alignment horizontal="right" wrapText="1"/>
    </xf>
    <xf numFmtId="0" fontId="3" fillId="3" borderId="13" xfId="0" applyFont="1" applyFill="1" applyBorder="1" applyAlignment="1" applyProtection="1">
      <alignment horizontal="center"/>
    </xf>
    <xf numFmtId="0" fontId="3" fillId="3" borderId="0" xfId="0" applyFont="1" applyFill="1" applyBorder="1" applyAlignment="1" applyProtection="1"/>
    <xf numFmtId="3" fontId="3" fillId="3" borderId="0" xfId="0" applyNumberFormat="1" applyFont="1" applyFill="1" applyBorder="1" applyAlignment="1" applyProtection="1"/>
    <xf numFmtId="42" fontId="3" fillId="3" borderId="0" xfId="2" applyNumberFormat="1" applyFont="1" applyFill="1" applyBorder="1" applyAlignment="1" applyProtection="1"/>
    <xf numFmtId="4" fontId="3" fillId="3" borderId="0" xfId="0" applyNumberFormat="1" applyFont="1" applyFill="1" applyBorder="1" applyAlignment="1" applyProtection="1"/>
    <xf numFmtId="44" fontId="3" fillId="3" borderId="0" xfId="2" applyNumberFormat="1" applyFont="1" applyFill="1" applyBorder="1" applyAlignment="1" applyProtection="1"/>
    <xf numFmtId="44" fontId="3" fillId="3" borderId="12" xfId="2" applyNumberFormat="1" applyFont="1" applyFill="1" applyBorder="1" applyAlignment="1" applyProtection="1"/>
    <xf numFmtId="0" fontId="4" fillId="2" borderId="19" xfId="0" applyFont="1" applyFill="1" applyBorder="1" applyAlignment="1" applyProtection="1">
      <alignment horizontal="center"/>
    </xf>
    <xf numFmtId="0" fontId="4" fillId="2" borderId="20" xfId="0" applyFont="1" applyFill="1" applyBorder="1" applyAlignment="1" applyProtection="1"/>
    <xf numFmtId="3" fontId="18" fillId="2" borderId="51" xfId="0" applyNumberFormat="1" applyFont="1" applyFill="1" applyBorder="1" applyAlignment="1" applyProtection="1">
      <protection locked="0"/>
    </xf>
    <xf numFmtId="42" fontId="18" fillId="2" borderId="51" xfId="2" applyNumberFormat="1" applyFont="1" applyFill="1" applyBorder="1" applyAlignment="1" applyProtection="1">
      <protection locked="0"/>
    </xf>
    <xf numFmtId="4" fontId="4" fillId="2" borderId="51" xfId="0" applyNumberFormat="1" applyFont="1" applyFill="1" applyBorder="1" applyAlignment="1" applyProtection="1"/>
    <xf numFmtId="44" fontId="4" fillId="2" borderId="51" xfId="2" applyNumberFormat="1" applyFont="1" applyFill="1" applyBorder="1" applyAlignment="1" applyProtection="1"/>
    <xf numFmtId="44" fontId="4" fillId="2" borderId="65" xfId="2" applyNumberFormat="1" applyFont="1" applyFill="1" applyBorder="1" applyAlignment="1" applyProtection="1"/>
    <xf numFmtId="14" fontId="39" fillId="2" borderId="0" xfId="0" applyNumberFormat="1" applyFont="1" applyFill="1" applyAlignment="1" applyProtection="1"/>
    <xf numFmtId="44" fontId="12" fillId="3" borderId="31" xfId="2" applyFont="1" applyFill="1" applyBorder="1" applyAlignment="1" applyProtection="1"/>
    <xf numFmtId="42" fontId="2" fillId="3" borderId="16" xfId="0" applyNumberFormat="1" applyFont="1" applyFill="1" applyBorder="1" applyAlignment="1" applyProtection="1">
      <alignment horizontal="center"/>
    </xf>
    <xf numFmtId="42" fontId="2" fillId="3" borderId="15" xfId="0" applyNumberFormat="1" applyFont="1" applyFill="1" applyBorder="1" applyAlignment="1" applyProtection="1">
      <alignment horizontal="center"/>
    </xf>
    <xf numFmtId="42" fontId="2" fillId="3" borderId="18" xfId="0" applyNumberFormat="1" applyFont="1" applyFill="1" applyBorder="1" applyAlignment="1" applyProtection="1">
      <alignment horizontal="center"/>
    </xf>
    <xf numFmtId="0" fontId="2" fillId="3" borderId="13" xfId="0" applyFont="1" applyFill="1" applyBorder="1"/>
    <xf numFmtId="42" fontId="2" fillId="3" borderId="8" xfId="0" applyNumberFormat="1" applyFont="1" applyFill="1" applyBorder="1" applyAlignment="1" applyProtection="1">
      <alignment horizontal="center"/>
    </xf>
    <xf numFmtId="42" fontId="2" fillId="3" borderId="9" xfId="0" applyNumberFormat="1" applyFont="1" applyFill="1" applyBorder="1" applyAlignment="1" applyProtection="1">
      <alignment horizontal="center"/>
    </xf>
    <xf numFmtId="42" fontId="2" fillId="3" borderId="3" xfId="0" applyNumberFormat="1" applyFont="1" applyFill="1" applyBorder="1" applyAlignment="1" applyProtection="1">
      <alignment horizontal="center"/>
    </xf>
    <xf numFmtId="42" fontId="2" fillId="3" borderId="4" xfId="0" applyNumberFormat="1" applyFont="1" applyFill="1" applyBorder="1" applyAlignment="1" applyProtection="1">
      <alignment horizontal="center"/>
    </xf>
    <xf numFmtId="0" fontId="2" fillId="3" borderId="7" xfId="0" applyFont="1" applyFill="1" applyBorder="1" applyProtection="1">
      <protection locked="0"/>
    </xf>
    <xf numFmtId="42" fontId="2" fillId="2" borderId="6" xfId="0" applyNumberFormat="1" applyFont="1" applyFill="1" applyBorder="1" applyProtection="1"/>
    <xf numFmtId="42" fontId="2" fillId="2" borderId="11" xfId="0" applyNumberFormat="1" applyFont="1" applyFill="1" applyBorder="1" applyProtection="1"/>
    <xf numFmtId="0" fontId="2" fillId="2" borderId="0" xfId="0" applyFont="1" applyFill="1"/>
    <xf numFmtId="0" fontId="2" fillId="2" borderId="0" xfId="0" applyFont="1" applyFill="1" applyProtection="1"/>
    <xf numFmtId="0" fontId="0" fillId="2" borderId="0" xfId="0" applyFill="1" applyAlignment="1" applyProtection="1">
      <alignment horizontal="left" vertical="top" wrapText="1"/>
    </xf>
    <xf numFmtId="14" fontId="2" fillId="2" borderId="7" xfId="0" applyNumberFormat="1" applyFont="1" applyFill="1" applyBorder="1" applyAlignment="1" applyProtection="1">
      <alignment horizontal="left"/>
    </xf>
    <xf numFmtId="0" fontId="2" fillId="0" borderId="0" xfId="0" applyFont="1"/>
    <xf numFmtId="0" fontId="2" fillId="2" borderId="1" xfId="0" applyFont="1" applyFill="1" applyBorder="1" applyProtection="1"/>
    <xf numFmtId="0" fontId="2" fillId="0" borderId="0" xfId="0" applyFont="1" applyFill="1"/>
    <xf numFmtId="0" fontId="2" fillId="2" borderId="0" xfId="0" applyFont="1" applyFill="1" applyAlignment="1" applyProtection="1">
      <alignment wrapText="1"/>
    </xf>
    <xf numFmtId="0" fontId="2" fillId="0" borderId="0" xfId="0" applyFont="1" applyFill="1" applyProtection="1"/>
    <xf numFmtId="42" fontId="2" fillId="2" borderId="0" xfId="0" applyNumberFormat="1" applyFont="1" applyFill="1"/>
    <xf numFmtId="2" fontId="2" fillId="2" borderId="0" xfId="0" applyNumberFormat="1" applyFont="1" applyFill="1" applyProtection="1"/>
    <xf numFmtId="14" fontId="2" fillId="2" borderId="0" xfId="0" quotePrefix="1" applyNumberFormat="1" applyFont="1" applyFill="1" applyAlignment="1" applyProtection="1"/>
    <xf numFmtId="42" fontId="5" fillId="2" borderId="13" xfId="0" applyNumberFormat="1" applyFont="1" applyFill="1" applyBorder="1" applyAlignment="1">
      <alignment horizontal="center" wrapText="1"/>
    </xf>
    <xf numFmtId="42" fontId="9" fillId="3" borderId="49" xfId="0" applyNumberFormat="1" applyFont="1" applyFill="1" applyBorder="1" applyProtection="1"/>
    <xf numFmtId="42" fontId="8" fillId="3" borderId="49" xfId="0" applyNumberFormat="1" applyFont="1" applyFill="1" applyBorder="1" applyProtection="1"/>
    <xf numFmtId="37" fontId="14" fillId="3" borderId="30" xfId="0" applyNumberFormat="1" applyFont="1" applyFill="1" applyBorder="1" applyProtection="1"/>
    <xf numFmtId="42" fontId="14" fillId="3" borderId="49" xfId="0" applyNumberFormat="1" applyFont="1" applyFill="1" applyBorder="1" applyProtection="1"/>
    <xf numFmtId="42" fontId="2" fillId="3" borderId="5" xfId="0" applyNumberFormat="1" applyFont="1" applyFill="1" applyBorder="1" applyAlignment="1" applyProtection="1">
      <alignment horizontal="center"/>
    </xf>
    <xf numFmtId="42" fontId="2" fillId="3" borderId="10" xfId="0" applyNumberFormat="1" applyFont="1" applyFill="1" applyBorder="1" applyAlignment="1" applyProtection="1">
      <alignment horizontal="center"/>
    </xf>
    <xf numFmtId="42" fontId="2" fillId="3" borderId="17" xfId="0" applyNumberFormat="1" applyFont="1" applyFill="1" applyBorder="1" applyAlignment="1" applyProtection="1">
      <alignment horizontal="center"/>
    </xf>
    <xf numFmtId="42" fontId="0" fillId="2" borderId="42" xfId="0" applyNumberFormat="1" applyFill="1" applyBorder="1" applyProtection="1"/>
    <xf numFmtId="43" fontId="36" fillId="2" borderId="12" xfId="1" applyFont="1" applyFill="1" applyBorder="1" applyProtection="1">
      <protection locked="0"/>
    </xf>
    <xf numFmtId="42" fontId="36" fillId="2" borderId="32" xfId="0" applyNumberFormat="1" applyFont="1" applyFill="1" applyBorder="1" applyProtection="1">
      <protection locked="0"/>
    </xf>
    <xf numFmtId="42" fontId="37" fillId="2" borderId="12" xfId="0" applyNumberFormat="1" applyFont="1" applyFill="1" applyBorder="1" applyProtection="1">
      <protection locked="0"/>
    </xf>
    <xf numFmtId="42" fontId="36" fillId="2" borderId="12" xfId="0" applyNumberFormat="1" applyFont="1" applyFill="1" applyBorder="1" applyProtection="1">
      <protection locked="0"/>
    </xf>
    <xf numFmtId="42" fontId="13" fillId="3" borderId="60" xfId="0" applyNumberFormat="1" applyFont="1" applyFill="1" applyBorder="1" applyProtection="1"/>
    <xf numFmtId="42" fontId="6" fillId="2" borderId="12" xfId="0" applyNumberFormat="1" applyFont="1" applyFill="1" applyBorder="1" applyProtection="1"/>
    <xf numFmtId="44" fontId="36" fillId="2" borderId="12" xfId="2" applyFont="1" applyFill="1" applyBorder="1" applyProtection="1">
      <protection locked="0"/>
    </xf>
    <xf numFmtId="42" fontId="8" fillId="3" borderId="41" xfId="0" applyNumberFormat="1" applyFont="1" applyFill="1" applyBorder="1" applyProtection="1"/>
    <xf numFmtId="42" fontId="8" fillId="3" borderId="60" xfId="0" applyNumberFormat="1" applyFont="1" applyFill="1" applyBorder="1" applyProtection="1"/>
    <xf numFmtId="42" fontId="38" fillId="3" borderId="60" xfId="0" applyNumberFormat="1" applyFont="1" applyFill="1" applyBorder="1" applyProtection="1">
      <protection locked="0"/>
    </xf>
    <xf numFmtId="42" fontId="7" fillId="2" borderId="12" xfId="0" applyNumberFormat="1" applyFont="1" applyFill="1" applyBorder="1" applyProtection="1"/>
    <xf numFmtId="42" fontId="14" fillId="3" borderId="60" xfId="0" applyNumberFormat="1" applyFont="1" applyFill="1" applyBorder="1" applyProtection="1"/>
    <xf numFmtId="42" fontId="15" fillId="2" borderId="12" xfId="0" applyNumberFormat="1" applyFont="1" applyFill="1" applyBorder="1" applyProtection="1">
      <protection locked="0"/>
    </xf>
    <xf numFmtId="42" fontId="14" fillId="3" borderId="41" xfId="0" applyNumberFormat="1" applyFont="1" applyFill="1" applyBorder="1" applyProtection="1"/>
    <xf numFmtId="42" fontId="6" fillId="0" borderId="0" xfId="0" applyNumberFormat="1" applyFont="1" applyFill="1" applyBorder="1" applyProtection="1"/>
    <xf numFmtId="42" fontId="0" fillId="0" borderId="12" xfId="0" applyNumberFormat="1" applyFill="1" applyBorder="1" applyProtection="1"/>
    <xf numFmtId="0" fontId="2" fillId="3" borderId="34" xfId="0" applyFont="1" applyFill="1" applyBorder="1" applyAlignment="1" applyProtection="1">
      <alignment horizontal="centerContinuous" vertical="center" wrapText="1"/>
    </xf>
    <xf numFmtId="42" fontId="6" fillId="2" borderId="11" xfId="1" applyNumberFormat="1" applyFont="1" applyFill="1" applyBorder="1" applyAlignment="1">
      <alignment horizontal="right" wrapText="1"/>
    </xf>
    <xf numFmtId="0" fontId="2" fillId="2" borderId="38" xfId="0" applyFont="1" applyFill="1" applyBorder="1" applyAlignment="1"/>
    <xf numFmtId="42" fontId="3" fillId="3" borderId="6" xfId="0" applyNumberFormat="1" applyFont="1" applyFill="1" applyBorder="1" applyAlignment="1" applyProtection="1">
      <alignment horizontal="center" wrapText="1"/>
    </xf>
    <xf numFmtId="44" fontId="0" fillId="0" borderId="35" xfId="0" applyNumberFormat="1" applyBorder="1"/>
    <xf numFmtId="44" fontId="0" fillId="0" borderId="24" xfId="0" applyNumberFormat="1" applyBorder="1"/>
    <xf numFmtId="44" fontId="0" fillId="0" borderId="28" xfId="0" applyNumberFormat="1" applyBorder="1"/>
    <xf numFmtId="0" fontId="5" fillId="3" borderId="17" xfId="0" applyFont="1" applyFill="1" applyBorder="1" applyAlignment="1" applyProtection="1">
      <alignment horizontal="left"/>
    </xf>
    <xf numFmtId="42" fontId="6" fillId="0" borderId="12" xfId="0" applyNumberFormat="1" applyFont="1" applyFill="1" applyBorder="1" applyProtection="1"/>
    <xf numFmtId="0" fontId="22" fillId="0" borderId="0" xfId="4" applyFont="1" applyAlignment="1">
      <alignment horizontal="left"/>
    </xf>
    <xf numFmtId="0" fontId="41" fillId="0" borderId="0" xfId="4" applyFont="1" applyFill="1" applyBorder="1"/>
    <xf numFmtId="0" fontId="42" fillId="0" borderId="0" xfId="4" applyFont="1"/>
    <xf numFmtId="0" fontId="3" fillId="0" borderId="0" xfId="4" applyFont="1"/>
    <xf numFmtId="0" fontId="4" fillId="0" borderId="0" xfId="4" applyFont="1"/>
    <xf numFmtId="17" fontId="4" fillId="0" borderId="0" xfId="4" quotePrefix="1" applyNumberFormat="1" applyFont="1" applyAlignment="1">
      <alignment horizontal="center"/>
    </xf>
    <xf numFmtId="14" fontId="4" fillId="0" borderId="0" xfId="4" applyNumberFormat="1" applyFont="1" applyFill="1" applyBorder="1" applyAlignment="1">
      <alignment horizontal="center"/>
    </xf>
    <xf numFmtId="3" fontId="2" fillId="3" borderId="34" xfId="5" applyNumberFormat="1" applyFont="1" applyFill="1" applyBorder="1" applyAlignment="1" applyProtection="1">
      <alignment horizontal="center" vertical="center"/>
    </xf>
    <xf numFmtId="42" fontId="2" fillId="3" borderId="34" xfId="5" applyNumberFormat="1" applyFont="1" applyFill="1" applyBorder="1" applyAlignment="1" applyProtection="1">
      <alignment horizontal="center" vertical="center"/>
    </xf>
    <xf numFmtId="167" fontId="6" fillId="2" borderId="0" xfId="6" applyFont="1" applyFill="1" applyAlignment="1" applyProtection="1">
      <alignment vertical="center" wrapText="1"/>
    </xf>
    <xf numFmtId="167" fontId="6" fillId="2" borderId="0" xfId="6" applyFont="1" applyFill="1" applyProtection="1"/>
    <xf numFmtId="167" fontId="6" fillId="11" borderId="0" xfId="6" applyFont="1" applyFill="1" applyBorder="1" applyProtection="1"/>
    <xf numFmtId="167" fontId="2" fillId="2" borderId="0" xfId="6" applyFont="1" applyFill="1" applyBorder="1" applyAlignment="1" applyProtection="1"/>
    <xf numFmtId="167" fontId="6" fillId="2" borderId="0" xfId="6" applyFont="1" applyFill="1" applyAlignment="1" applyProtection="1">
      <alignment vertical="center"/>
    </xf>
    <xf numFmtId="167" fontId="2" fillId="2" borderId="0" xfId="6" applyFont="1" applyFill="1" applyBorder="1" applyAlignment="1" applyProtection="1">
      <alignment horizontal="left" vertical="center"/>
    </xf>
    <xf numFmtId="166" fontId="2" fillId="2" borderId="14" xfId="6" applyNumberFormat="1" applyFont="1" applyFill="1" applyBorder="1" applyAlignment="1" applyProtection="1">
      <alignment horizontal="left" vertical="center"/>
    </xf>
    <xf numFmtId="167" fontId="6" fillId="8" borderId="13" xfId="6" applyFont="1" applyFill="1" applyBorder="1" applyAlignment="1" applyProtection="1">
      <alignment horizontal="centerContinuous" vertical="center"/>
    </xf>
    <xf numFmtId="167" fontId="24" fillId="8" borderId="30" xfId="6" applyFont="1" applyFill="1" applyBorder="1" applyAlignment="1" applyProtection="1">
      <alignment vertical="center" wrapText="1"/>
    </xf>
    <xf numFmtId="167" fontId="25" fillId="8" borderId="30" xfId="6" quotePrefix="1" applyFont="1" applyFill="1" applyBorder="1" applyAlignment="1" applyProtection="1">
      <alignment horizontal="center" vertical="center"/>
    </xf>
    <xf numFmtId="167" fontId="24" fillId="8" borderId="30" xfId="6" applyFont="1" applyFill="1" applyBorder="1" applyAlignment="1" applyProtection="1">
      <alignment vertical="center"/>
    </xf>
    <xf numFmtId="167" fontId="24" fillId="8" borderId="31" xfId="6" applyFont="1" applyFill="1" applyBorder="1" applyAlignment="1" applyProtection="1">
      <alignment vertical="center"/>
    </xf>
    <xf numFmtId="167" fontId="6" fillId="11" borderId="0" xfId="6" applyFont="1" applyFill="1" applyBorder="1" applyAlignment="1" applyProtection="1">
      <alignment vertical="center"/>
    </xf>
    <xf numFmtId="167" fontId="2" fillId="3" borderId="46" xfId="6" applyFont="1" applyFill="1" applyBorder="1" applyAlignment="1" applyProtection="1">
      <alignment horizontal="center" vertical="center" wrapText="1"/>
    </xf>
    <xf numFmtId="167" fontId="2" fillId="3" borderId="62" xfId="6" applyFont="1" applyFill="1" applyBorder="1" applyAlignment="1" applyProtection="1">
      <alignment horizontal="left" vertical="center" wrapText="1"/>
    </xf>
    <xf numFmtId="167" fontId="2" fillId="3" borderId="61" xfId="6" applyNumberFormat="1" applyFont="1" applyFill="1" applyBorder="1" applyAlignment="1" applyProtection="1">
      <alignment horizontal="center" vertical="center" wrapText="1"/>
    </xf>
    <xf numFmtId="167" fontId="2" fillId="3" borderId="48" xfId="6" applyNumberFormat="1" applyFont="1" applyFill="1" applyBorder="1" applyAlignment="1" applyProtection="1">
      <alignment horizontal="center" vertical="center" wrapText="1"/>
    </xf>
    <xf numFmtId="167" fontId="2" fillId="3" borderId="47" xfId="6" applyNumberFormat="1" applyFont="1" applyFill="1" applyBorder="1" applyAlignment="1" applyProtection="1">
      <alignment horizontal="center" vertical="center" wrapText="1"/>
    </xf>
    <xf numFmtId="167" fontId="2" fillId="3" borderId="62" xfId="6" applyFont="1" applyFill="1" applyBorder="1" applyAlignment="1" applyProtection="1">
      <alignment horizontal="center" vertical="center" wrapText="1"/>
    </xf>
    <xf numFmtId="167" fontId="2" fillId="4" borderId="0" xfId="6" applyFont="1" applyFill="1" applyAlignment="1" applyProtection="1">
      <alignment horizontal="center" vertical="center" wrapText="1"/>
    </xf>
    <xf numFmtId="167" fontId="40" fillId="11" borderId="0" xfId="7" applyFont="1" applyFill="1" applyBorder="1" applyAlignment="1" applyProtection="1">
      <alignment vertical="top" wrapText="1"/>
    </xf>
    <xf numFmtId="167" fontId="2" fillId="0" borderId="0" xfId="6" applyFont="1" applyFill="1" applyAlignment="1" applyProtection="1">
      <alignment horizontal="center" vertical="center" wrapText="1"/>
    </xf>
    <xf numFmtId="37" fontId="6" fillId="0" borderId="43" xfId="6" applyNumberFormat="1" applyFont="1" applyBorder="1" applyAlignment="1" applyProtection="1">
      <alignment horizontal="center" vertical="center"/>
    </xf>
    <xf numFmtId="167" fontId="17" fillId="5" borderId="45" xfId="6" applyNumberFormat="1" applyFont="1" applyFill="1" applyBorder="1" applyAlignment="1" applyProtection="1">
      <alignment horizontal="left" vertical="center" wrapText="1"/>
      <protection locked="0"/>
    </xf>
    <xf numFmtId="165" fontId="18" fillId="9" borderId="34" xfId="8" applyNumberFormat="1" applyFont="1" applyFill="1" applyBorder="1" applyAlignment="1" applyProtection="1">
      <alignment vertical="center"/>
      <protection locked="0"/>
    </xf>
    <xf numFmtId="165" fontId="18" fillId="9" borderId="44" xfId="8" applyNumberFormat="1" applyFont="1" applyFill="1" applyBorder="1" applyAlignment="1" applyProtection="1">
      <alignment vertical="center"/>
      <protection locked="0"/>
    </xf>
    <xf numFmtId="165" fontId="18" fillId="9" borderId="63" xfId="8" applyNumberFormat="1" applyFont="1" applyFill="1" applyBorder="1" applyAlignment="1" applyProtection="1">
      <alignment vertical="center"/>
      <protection locked="0"/>
    </xf>
    <xf numFmtId="165" fontId="18" fillId="9" borderId="45" xfId="8" applyNumberFormat="1" applyFont="1" applyFill="1" applyBorder="1" applyAlignment="1" applyProtection="1">
      <alignment vertical="center"/>
      <protection locked="0"/>
    </xf>
    <xf numFmtId="165" fontId="18" fillId="9" borderId="43" xfId="8" applyNumberFormat="1" applyFont="1" applyFill="1" applyBorder="1" applyAlignment="1" applyProtection="1">
      <alignment vertical="center"/>
      <protection locked="0"/>
    </xf>
    <xf numFmtId="165" fontId="6" fillId="0" borderId="45" xfId="8" applyNumberFormat="1" applyFont="1" applyFill="1" applyBorder="1" applyAlignment="1" applyProtection="1">
      <alignment vertical="center"/>
    </xf>
    <xf numFmtId="167" fontId="40" fillId="11" borderId="0" xfId="7" applyFont="1" applyFill="1" applyBorder="1" applyAlignment="1" applyProtection="1">
      <alignment vertical="top"/>
    </xf>
    <xf numFmtId="37" fontId="6" fillId="0" borderId="53" xfId="6" applyNumberFormat="1" applyFont="1" applyBorder="1" applyAlignment="1" applyProtection="1">
      <alignment horizontal="center" vertical="center"/>
    </xf>
    <xf numFmtId="167" fontId="6" fillId="0" borderId="64" xfId="6" applyNumberFormat="1" applyFont="1" applyFill="1" applyBorder="1" applyAlignment="1" applyProtection="1">
      <alignment horizontal="left" vertical="center" wrapText="1"/>
    </xf>
    <xf numFmtId="165" fontId="18" fillId="0" borderId="34" xfId="8" applyNumberFormat="1" applyFont="1" applyBorder="1" applyAlignment="1" applyProtection="1">
      <alignment vertical="center"/>
      <protection locked="0"/>
    </xf>
    <xf numFmtId="165" fontId="18" fillId="9" borderId="54" xfId="8" applyNumberFormat="1" applyFont="1" applyFill="1" applyBorder="1" applyAlignment="1" applyProtection="1">
      <alignment vertical="center"/>
      <protection locked="0"/>
    </xf>
    <xf numFmtId="165" fontId="18" fillId="9" borderId="64" xfId="8" applyNumberFormat="1" applyFont="1" applyFill="1" applyBorder="1" applyAlignment="1" applyProtection="1">
      <alignment vertical="center"/>
      <protection locked="0"/>
    </xf>
    <xf numFmtId="165" fontId="18" fillId="9" borderId="53" xfId="8" applyNumberFormat="1" applyFont="1" applyFill="1" applyBorder="1" applyAlignment="1" applyProtection="1">
      <alignment vertical="center"/>
      <protection locked="0"/>
    </xf>
    <xf numFmtId="165" fontId="6" fillId="0" borderId="65" xfId="8" applyNumberFormat="1" applyFont="1" applyFill="1" applyBorder="1" applyAlignment="1" applyProtection="1">
      <alignment vertical="center"/>
    </xf>
    <xf numFmtId="165" fontId="18" fillId="0" borderId="53" xfId="8" applyNumberFormat="1" applyFont="1" applyBorder="1" applyAlignment="1" applyProtection="1">
      <alignment vertical="center"/>
      <protection locked="0"/>
    </xf>
    <xf numFmtId="165" fontId="18" fillId="0" borderId="34" xfId="8" quotePrefix="1" applyNumberFormat="1" applyFont="1" applyBorder="1" applyAlignment="1" applyProtection="1">
      <alignment horizontal="left" vertical="center"/>
      <protection locked="0"/>
    </xf>
    <xf numFmtId="165" fontId="18" fillId="0" borderId="54" xfId="8" applyNumberFormat="1" applyFont="1" applyBorder="1" applyAlignment="1" applyProtection="1">
      <alignment vertical="center"/>
      <protection locked="0"/>
    </xf>
    <xf numFmtId="165" fontId="18" fillId="0" borderId="54" xfId="8" applyNumberFormat="1" applyFont="1" applyFill="1" applyBorder="1" applyAlignment="1" applyProtection="1">
      <alignment vertical="center"/>
      <protection locked="0"/>
    </xf>
    <xf numFmtId="37" fontId="6" fillId="0" borderId="66" xfId="6" applyNumberFormat="1" applyFont="1" applyBorder="1" applyAlignment="1" applyProtection="1">
      <alignment horizontal="center" vertical="center"/>
    </xf>
    <xf numFmtId="167" fontId="6" fillId="0" borderId="67" xfId="6" applyFont="1" applyBorder="1" applyAlignment="1" applyProtection="1">
      <alignment vertical="center" wrapText="1"/>
    </xf>
    <xf numFmtId="165" fontId="18" fillId="0" borderId="66" xfId="8" applyNumberFormat="1" applyFont="1" applyBorder="1" applyAlignment="1" applyProtection="1">
      <alignment vertical="center"/>
      <protection locked="0"/>
    </xf>
    <xf numFmtId="165" fontId="18" fillId="0" borderId="68" xfId="8" applyNumberFormat="1" applyFont="1" applyBorder="1" applyAlignment="1" applyProtection="1">
      <alignment vertical="center"/>
      <protection locked="0"/>
    </xf>
    <xf numFmtId="165" fontId="18" fillId="0" borderId="69" xfId="8" applyNumberFormat="1" applyFont="1" applyBorder="1" applyAlignment="1" applyProtection="1">
      <alignment vertical="center"/>
      <protection locked="0"/>
    </xf>
    <xf numFmtId="165" fontId="18" fillId="0" borderId="67" xfId="8" applyNumberFormat="1" applyFont="1" applyBorder="1" applyAlignment="1" applyProtection="1">
      <alignment vertical="center"/>
      <protection locked="0"/>
    </xf>
    <xf numFmtId="165" fontId="18" fillId="9" borderId="66" xfId="8" applyNumberFormat="1" applyFont="1" applyFill="1" applyBorder="1" applyAlignment="1" applyProtection="1">
      <alignment vertical="center"/>
      <protection locked="0"/>
    </xf>
    <xf numFmtId="165" fontId="6" fillId="0" borderId="17" xfId="8" applyNumberFormat="1" applyFont="1" applyFill="1" applyBorder="1" applyAlignment="1" applyProtection="1">
      <alignment vertical="center"/>
    </xf>
    <xf numFmtId="167" fontId="6" fillId="0" borderId="45" xfId="6" applyFont="1" applyFill="1" applyBorder="1" applyAlignment="1" applyProtection="1">
      <alignment vertical="center" wrapText="1"/>
    </xf>
    <xf numFmtId="165" fontId="6" fillId="9" borderId="43" xfId="8" applyNumberFormat="1" applyFont="1" applyFill="1" applyBorder="1" applyAlignment="1" applyProtection="1">
      <alignment vertical="center"/>
    </xf>
    <xf numFmtId="165" fontId="6" fillId="9" borderId="44" xfId="8" applyNumberFormat="1" applyFont="1" applyFill="1" applyBorder="1" applyAlignment="1" applyProtection="1">
      <alignment vertical="center"/>
    </xf>
    <xf numFmtId="165" fontId="6" fillId="9" borderId="63" xfId="8" applyNumberFormat="1" applyFont="1" applyFill="1" applyBorder="1" applyAlignment="1" applyProtection="1">
      <alignment vertical="center"/>
    </xf>
    <xf numFmtId="165" fontId="6" fillId="9" borderId="45" xfId="8" applyNumberFormat="1" applyFont="1" applyFill="1" applyBorder="1" applyAlignment="1" applyProtection="1">
      <alignment vertical="center"/>
    </xf>
    <xf numFmtId="165" fontId="6" fillId="11" borderId="0" xfId="6" applyNumberFormat="1" applyFont="1" applyFill="1" applyBorder="1" applyAlignment="1" applyProtection="1">
      <alignment vertical="center"/>
    </xf>
    <xf numFmtId="37" fontId="6" fillId="0" borderId="50" xfId="6" applyNumberFormat="1" applyFont="1" applyBorder="1" applyAlignment="1" applyProtection="1">
      <alignment horizontal="center" vertical="center"/>
    </xf>
    <xf numFmtId="167" fontId="6" fillId="0" borderId="64" xfId="6" quotePrefix="1" applyFont="1" applyFill="1" applyBorder="1" applyAlignment="1" applyProtection="1">
      <alignment horizontal="left" vertical="center" wrapText="1"/>
    </xf>
    <xf numFmtId="165" fontId="6" fillId="9" borderId="64" xfId="8" applyNumberFormat="1" applyFont="1" applyFill="1" applyBorder="1" applyAlignment="1" applyProtection="1">
      <alignment vertical="center"/>
    </xf>
    <xf numFmtId="167" fontId="44" fillId="11" borderId="0" xfId="7" applyFont="1" applyFill="1" applyBorder="1" applyAlignment="1" applyProtection="1">
      <alignment vertical="top"/>
    </xf>
    <xf numFmtId="167" fontId="6" fillId="0" borderId="64" xfId="6" applyFont="1" applyFill="1" applyBorder="1" applyAlignment="1" applyProtection="1">
      <alignment vertical="center" wrapText="1"/>
    </xf>
    <xf numFmtId="165" fontId="6" fillId="9" borderId="53" xfId="8" applyNumberFormat="1" applyFont="1" applyFill="1" applyBorder="1" applyAlignment="1" applyProtection="1">
      <alignment vertical="center"/>
    </xf>
    <xf numFmtId="165" fontId="6" fillId="9" borderId="34" xfId="8" applyNumberFormat="1" applyFont="1" applyFill="1" applyBorder="1" applyAlignment="1" applyProtection="1">
      <alignment vertical="center"/>
    </xf>
    <xf numFmtId="165" fontId="6" fillId="9" borderId="54" xfId="8" applyNumberFormat="1" applyFont="1" applyFill="1" applyBorder="1" applyAlignment="1" applyProtection="1">
      <alignment vertical="center"/>
    </xf>
    <xf numFmtId="167" fontId="6" fillId="0" borderId="67" xfId="6" applyFont="1" applyFill="1" applyBorder="1" applyAlignment="1" applyProtection="1">
      <alignment vertical="center" wrapText="1"/>
    </xf>
    <xf numFmtId="165" fontId="6" fillId="9" borderId="66" xfId="8" applyNumberFormat="1" applyFont="1" applyFill="1" applyBorder="1" applyAlignment="1" applyProtection="1">
      <alignment vertical="center"/>
    </xf>
    <xf numFmtId="165" fontId="6" fillId="9" borderId="68" xfId="8" applyNumberFormat="1" applyFont="1" applyFill="1" applyBorder="1" applyAlignment="1" applyProtection="1">
      <alignment vertical="center"/>
    </xf>
    <xf numFmtId="165" fontId="6" fillId="9" borderId="69" xfId="8" applyNumberFormat="1" applyFont="1" applyFill="1" applyBorder="1" applyAlignment="1" applyProtection="1">
      <alignment vertical="center"/>
    </xf>
    <xf numFmtId="165" fontId="6" fillId="9" borderId="67" xfId="8" applyNumberFormat="1" applyFont="1" applyFill="1" applyBorder="1" applyAlignment="1" applyProtection="1">
      <alignment vertical="center"/>
    </xf>
    <xf numFmtId="37" fontId="6" fillId="2" borderId="0" xfId="6" applyNumberFormat="1" applyFont="1" applyFill="1" applyProtection="1"/>
    <xf numFmtId="168" fontId="6" fillId="2" borderId="0" xfId="9" applyNumberFormat="1" applyFont="1" applyFill="1" applyProtection="1"/>
    <xf numFmtId="165" fontId="6" fillId="2" borderId="0" xfId="6" applyNumberFormat="1" applyFont="1" applyFill="1" applyProtection="1"/>
    <xf numFmtId="167" fontId="30" fillId="2" borderId="0" xfId="6" applyFont="1" applyFill="1" applyProtection="1"/>
    <xf numFmtId="167" fontId="30" fillId="2" borderId="0" xfId="6" applyFont="1" applyFill="1" applyAlignment="1" applyProtection="1">
      <alignment vertical="center" wrapText="1"/>
    </xf>
    <xf numFmtId="167" fontId="30" fillId="11" borderId="0" xfId="6" applyFont="1" applyFill="1" applyBorder="1" applyProtection="1"/>
    <xf numFmtId="0" fontId="4" fillId="11" borderId="0" xfId="4" applyFont="1" applyFill="1"/>
    <xf numFmtId="0" fontId="4" fillId="11" borderId="0" xfId="4" applyFont="1" applyFill="1" applyProtection="1">
      <protection locked="0"/>
    </xf>
    <xf numFmtId="0" fontId="80" fillId="48" borderId="87" xfId="0" applyFont="1" applyFill="1" applyBorder="1"/>
    <xf numFmtId="0" fontId="6" fillId="48" borderId="25" xfId="0" applyFont="1" applyFill="1" applyBorder="1"/>
    <xf numFmtId="0" fontId="6" fillId="48" borderId="88" xfId="0" applyFont="1" applyFill="1" applyBorder="1"/>
    <xf numFmtId="0" fontId="6" fillId="48" borderId="89" xfId="0" applyFont="1" applyFill="1" applyBorder="1"/>
    <xf numFmtId="0" fontId="6" fillId="48" borderId="0" xfId="0" applyFont="1" applyFill="1" applyBorder="1"/>
    <xf numFmtId="0" fontId="6" fillId="48" borderId="38" xfId="0" applyFont="1" applyFill="1" applyBorder="1"/>
    <xf numFmtId="0" fontId="2" fillId="48" borderId="89" xfId="0" applyFont="1" applyFill="1" applyBorder="1"/>
    <xf numFmtId="0" fontId="6" fillId="48" borderId="0" xfId="0" applyFont="1" applyFill="1" applyBorder="1" applyAlignment="1">
      <alignment horizontal="left"/>
    </xf>
    <xf numFmtId="0" fontId="81" fillId="48" borderId="89" xfId="0" quotePrefix="1" applyFont="1" applyFill="1" applyBorder="1"/>
    <xf numFmtId="0" fontId="6" fillId="48" borderId="52" xfId="0" applyFont="1" applyFill="1" applyBorder="1"/>
    <xf numFmtId="0" fontId="6" fillId="48" borderId="20" xfId="0" quotePrefix="1" applyFont="1" applyFill="1" applyBorder="1" applyAlignment="1">
      <alignment horizontal="left"/>
    </xf>
    <xf numFmtId="0" fontId="6" fillId="48" borderId="20" xfId="0" applyFont="1" applyFill="1" applyBorder="1"/>
    <xf numFmtId="0" fontId="6" fillId="48" borderId="90" xfId="0" applyFont="1" applyFill="1" applyBorder="1"/>
    <xf numFmtId="0" fontId="3" fillId="0" borderId="0" xfId="4" applyFont="1" applyProtection="1"/>
    <xf numFmtId="41" fontId="6" fillId="11" borderId="0" xfId="4" applyNumberFormat="1" applyFont="1" applyFill="1" applyProtection="1"/>
    <xf numFmtId="17" fontId="4" fillId="0" borderId="0" xfId="4" quotePrefix="1" applyNumberFormat="1" applyFont="1" applyAlignment="1" applyProtection="1">
      <alignment horizontal="center"/>
    </xf>
    <xf numFmtId="14" fontId="4" fillId="0" borderId="0" xfId="4" applyNumberFormat="1" applyFont="1" applyFill="1" applyBorder="1" applyAlignment="1" applyProtection="1">
      <alignment horizontal="center"/>
    </xf>
    <xf numFmtId="0" fontId="3" fillId="0" borderId="0" xfId="4" applyFont="1" applyAlignment="1" applyProtection="1">
      <alignment horizontal="right"/>
    </xf>
    <xf numFmtId="41" fontId="37" fillId="11" borderId="34" xfId="4" applyNumberFormat="1" applyFont="1" applyFill="1" applyBorder="1" applyProtection="1">
      <protection locked="0"/>
    </xf>
    <xf numFmtId="0" fontId="37" fillId="11" borderId="34" xfId="4" applyFont="1" applyFill="1" applyBorder="1" applyProtection="1">
      <protection locked="0"/>
    </xf>
    <xf numFmtId="42" fontId="37" fillId="11" borderId="34" xfId="4" applyNumberFormat="1" applyFont="1" applyFill="1" applyBorder="1" applyProtection="1">
      <protection locked="0"/>
    </xf>
    <xf numFmtId="41" fontId="6" fillId="11" borderId="34" xfId="4" applyNumberFormat="1" applyFont="1" applyFill="1" applyBorder="1" applyProtection="1"/>
    <xf numFmtId="42" fontId="6" fillId="11" borderId="34" xfId="4" applyNumberFormat="1" applyFont="1" applyFill="1" applyBorder="1" applyProtection="1"/>
    <xf numFmtId="0" fontId="42" fillId="0" borderId="0" xfId="4" applyFont="1" applyAlignment="1">
      <alignment horizontal="right"/>
    </xf>
    <xf numFmtId="0" fontId="2" fillId="0" borderId="0" xfId="0" applyFont="1" applyAlignment="1" applyProtection="1">
      <alignment horizontal="left"/>
    </xf>
    <xf numFmtId="3" fontId="39" fillId="0" borderId="4" xfId="0" applyNumberFormat="1" applyFont="1" applyFill="1" applyBorder="1" applyAlignment="1" applyProtection="1">
      <alignment horizontal="centerContinuous" vertical="center"/>
      <protection locked="0"/>
    </xf>
    <xf numFmtId="0" fontId="5" fillId="0" borderId="0" xfId="0" applyFont="1" applyAlignment="1" applyProtection="1">
      <alignment horizontal="left" vertical="center" wrapText="1"/>
    </xf>
    <xf numFmtId="164" fontId="17" fillId="10" borderId="14" xfId="0" applyNumberFormat="1" applyFont="1" applyFill="1" applyBorder="1" applyAlignment="1" applyProtection="1">
      <alignment horizontal="center"/>
      <protection locked="0"/>
    </xf>
    <xf numFmtId="0" fontId="0" fillId="0" borderId="0" xfId="0" applyFill="1" applyAlignment="1" applyProtection="1">
      <alignment horizontal="left" vertical="top" wrapText="1"/>
    </xf>
    <xf numFmtId="0" fontId="0" fillId="0" borderId="0" xfId="0" applyFill="1" applyAlignment="1">
      <alignment horizontal="left" vertical="top" wrapText="1"/>
    </xf>
    <xf numFmtId="0" fontId="0" fillId="0" borderId="0" xfId="0" applyFill="1" applyAlignment="1" applyProtection="1">
      <alignment horizontal="left" wrapText="1"/>
    </xf>
    <xf numFmtId="0" fontId="0" fillId="2" borderId="0" xfId="0" applyFill="1" applyAlignment="1" applyProtection="1">
      <alignment horizontal="left" vertical="top" wrapText="1"/>
    </xf>
    <xf numFmtId="0" fontId="0" fillId="0" borderId="0" xfId="0" applyAlignment="1">
      <alignment horizontal="left" vertical="top" wrapText="1"/>
    </xf>
    <xf numFmtId="0" fontId="17" fillId="5" borderId="0" xfId="0" applyFont="1" applyFill="1" applyAlignment="1" applyProtection="1">
      <alignment horizontal="left" vertical="top" wrapText="1"/>
    </xf>
    <xf numFmtId="0" fontId="0" fillId="5" borderId="0" xfId="0" applyFill="1" applyAlignment="1">
      <alignment horizontal="left" vertical="top" wrapText="1"/>
    </xf>
    <xf numFmtId="0" fontId="0" fillId="5" borderId="0" xfId="0" applyFill="1" applyAlignment="1" applyProtection="1">
      <alignment horizontal="left" vertical="top" wrapText="1"/>
    </xf>
    <xf numFmtId="0" fontId="21" fillId="5" borderId="0" xfId="3" applyFill="1" applyAlignment="1" applyProtection="1">
      <alignment horizontal="left" vertical="top"/>
    </xf>
    <xf numFmtId="0" fontId="2" fillId="5" borderId="0" xfId="0" applyFont="1" applyFill="1" applyAlignment="1" applyProtection="1">
      <alignment horizontal="left" vertical="top" wrapText="1"/>
    </xf>
    <xf numFmtId="0" fontId="5" fillId="5" borderId="0" xfId="0" applyFont="1" applyFill="1" applyAlignment="1" applyProtection="1">
      <alignment horizontal="left" vertical="top" wrapText="1"/>
    </xf>
    <xf numFmtId="0" fontId="0" fillId="0" borderId="0" xfId="0" applyAlignment="1" applyProtection="1">
      <alignment horizontal="left" vertical="top"/>
    </xf>
    <xf numFmtId="167" fontId="6" fillId="2" borderId="2" xfId="6" quotePrefix="1" applyFont="1" applyFill="1" applyBorder="1" applyAlignment="1" applyProtection="1">
      <alignment horizontal="left" vertical="center" wrapText="1"/>
    </xf>
    <xf numFmtId="0" fontId="5" fillId="2" borderId="6" xfId="0" applyFont="1" applyFill="1" applyBorder="1" applyAlignment="1">
      <alignment horizontal="center" wrapText="1"/>
    </xf>
    <xf numFmtId="0" fontId="5" fillId="2" borderId="18" xfId="0" applyFont="1" applyFill="1" applyBorder="1" applyAlignment="1">
      <alignment horizontal="center" wrapText="1"/>
    </xf>
    <xf numFmtId="0" fontId="5" fillId="2" borderId="6" xfId="0" applyFont="1" applyFill="1" applyBorder="1" applyAlignment="1" applyProtection="1">
      <alignment horizontal="center" wrapText="1"/>
    </xf>
    <xf numFmtId="0" fontId="0" fillId="0" borderId="18" xfId="0" applyBorder="1" applyAlignment="1">
      <alignment horizontal="center" wrapText="1"/>
    </xf>
    <xf numFmtId="42" fontId="5" fillId="2" borderId="1" xfId="0" applyNumberFormat="1" applyFont="1" applyFill="1" applyBorder="1" applyAlignment="1">
      <alignment horizontal="center" wrapText="1"/>
    </xf>
    <xf numFmtId="42" fontId="5" fillId="2" borderId="13" xfId="0" applyNumberFormat="1" applyFont="1" applyFill="1" applyBorder="1" applyAlignment="1">
      <alignment horizontal="center" wrapText="1"/>
    </xf>
    <xf numFmtId="42" fontId="8" fillId="2" borderId="6" xfId="0" applyNumberFormat="1" applyFont="1" applyFill="1" applyBorder="1" applyAlignment="1">
      <alignment horizontal="center" wrapText="1"/>
    </xf>
    <xf numFmtId="42" fontId="8" fillId="2" borderId="18" xfId="0" applyNumberFormat="1" applyFont="1" applyFill="1" applyBorder="1" applyAlignment="1">
      <alignment horizontal="center" wrapText="1"/>
    </xf>
    <xf numFmtId="0" fontId="31" fillId="0" borderId="0" xfId="0" applyFont="1" applyAlignment="1">
      <alignment horizontal="left" wrapText="1"/>
    </xf>
    <xf numFmtId="42" fontId="5" fillId="3" borderId="30" xfId="0" applyNumberFormat="1" applyFont="1" applyFill="1" applyBorder="1" applyAlignment="1">
      <alignment horizontal="center"/>
    </xf>
    <xf numFmtId="42" fontId="5" fillId="3" borderId="31" xfId="0" applyNumberFormat="1" applyFont="1" applyFill="1" applyBorder="1" applyAlignment="1"/>
    <xf numFmtId="0" fontId="5" fillId="2" borderId="11" xfId="0" applyFont="1" applyFill="1" applyBorder="1" applyAlignment="1">
      <alignment horizontal="center" wrapText="1"/>
    </xf>
    <xf numFmtId="42" fontId="5" fillId="2" borderId="7" xfId="0" applyNumberFormat="1" applyFont="1" applyFill="1" applyBorder="1" applyAlignment="1">
      <alignment horizontal="center" wrapText="1"/>
    </xf>
    <xf numFmtId="42" fontId="5" fillId="2" borderId="11" xfId="0" applyNumberFormat="1" applyFont="1" applyFill="1" applyBorder="1" applyAlignment="1">
      <alignment horizontal="center" wrapText="1"/>
    </xf>
    <xf numFmtId="42" fontId="5" fillId="2" borderId="18" xfId="0" applyNumberFormat="1" applyFont="1" applyFill="1" applyBorder="1" applyAlignment="1">
      <alignment horizontal="center" wrapText="1"/>
    </xf>
    <xf numFmtId="168" fontId="27" fillId="2" borderId="30" xfId="1" applyNumberFormat="1" applyFont="1" applyFill="1" applyBorder="1" applyAlignment="1" applyProtection="1">
      <alignment vertical="center" wrapText="1"/>
    </xf>
    <xf numFmtId="168" fontId="27" fillId="2" borderId="31" xfId="1" applyNumberFormat="1" applyFont="1" applyFill="1" applyBorder="1" applyAlignment="1" applyProtection="1">
      <alignment vertical="center" wrapText="1"/>
    </xf>
    <xf numFmtId="42" fontId="5" fillId="2" borderId="6" xfId="0" applyNumberFormat="1" applyFont="1" applyFill="1" applyBorder="1" applyAlignment="1">
      <alignment horizontal="center" wrapText="1"/>
    </xf>
    <xf numFmtId="3" fontId="5" fillId="2" borderId="6" xfId="0" applyNumberFormat="1" applyFont="1" applyFill="1" applyBorder="1" applyAlignment="1">
      <alignment horizontal="center" wrapText="1"/>
    </xf>
    <xf numFmtId="3" fontId="5" fillId="2" borderId="18" xfId="0" applyNumberFormat="1" applyFont="1" applyFill="1" applyBorder="1" applyAlignment="1">
      <alignment horizontal="center" wrapText="1"/>
    </xf>
    <xf numFmtId="42" fontId="2" fillId="2" borderId="6" xfId="0" applyNumberFormat="1" applyFont="1" applyFill="1" applyBorder="1" applyAlignment="1">
      <alignment horizontal="center" wrapText="1"/>
    </xf>
  </cellXfs>
  <cellStyles count="767">
    <cellStyle name="1" xfId="10"/>
    <cellStyle name="1_CASHFLOW (2)" xfId="11"/>
    <cellStyle name="20% - Accent1 2" xfId="12"/>
    <cellStyle name="20% - Accent2 2" xfId="13"/>
    <cellStyle name="20% - Accent3 2" xfId="14"/>
    <cellStyle name="20% - Accent4 2" xfId="15"/>
    <cellStyle name="20% - Accent5 2" xfId="16"/>
    <cellStyle name="20% - Accent6 2" xfId="17"/>
    <cellStyle name="4" xfId="18"/>
    <cellStyle name="4_CASHFLOW" xfId="19"/>
    <cellStyle name="4_CASHFLOW (2)" xfId="20"/>
    <cellStyle name="4_INCBS" xfId="21"/>
    <cellStyle name="4_INCBS (2)" xfId="22"/>
    <cellStyle name="4_INCFS_APRIL01-ppa" xfId="23"/>
    <cellStyle name="4_QCINCFS" xfId="24"/>
    <cellStyle name="4_QCINCFS (2)" xfId="25"/>
    <cellStyle name="40% - Accent1 2" xfId="26"/>
    <cellStyle name="40% - Accent2 2" xfId="27"/>
    <cellStyle name="40% - Accent3 2" xfId="28"/>
    <cellStyle name="40% - Accent4 2" xfId="29"/>
    <cellStyle name="40% - Accent5 2" xfId="30"/>
    <cellStyle name="40% - Accent6 2" xfId="31"/>
    <cellStyle name="60% - Accent1 2" xfId="32"/>
    <cellStyle name="60% - Accent2 2" xfId="33"/>
    <cellStyle name="60% - Accent3 2" xfId="34"/>
    <cellStyle name="60% - Accent4 2" xfId="35"/>
    <cellStyle name="60% - Accent5 2" xfId="36"/>
    <cellStyle name="60% - Accent6 2" xfId="37"/>
    <cellStyle name="Accent1 2" xfId="38"/>
    <cellStyle name="Accent2 2" xfId="39"/>
    <cellStyle name="Accent3 2" xfId="40"/>
    <cellStyle name="Accent4 2" xfId="41"/>
    <cellStyle name="Accent5 2" xfId="42"/>
    <cellStyle name="Accent6 2" xfId="43"/>
    <cellStyle name="Bad 2" xfId="44"/>
    <cellStyle name="c2" xfId="45"/>
    <cellStyle name="c50" xfId="46"/>
    <cellStyle name="Calculation 2" xfId="47"/>
    <cellStyle name="Calculation 3" xfId="48"/>
    <cellStyle name="Check Cell 2" xfId="49"/>
    <cellStyle name="Comma" xfId="1" builtinId="3"/>
    <cellStyle name="Comma 10" xfId="50"/>
    <cellStyle name="Comma 11" xfId="51"/>
    <cellStyle name="Comma 12" xfId="9"/>
    <cellStyle name="Comma 2" xfId="52"/>
    <cellStyle name="Comma 2 10" xfId="53"/>
    <cellStyle name="Comma 2 10 2" xfId="54"/>
    <cellStyle name="Comma 2 11" xfId="55"/>
    <cellStyle name="Comma 2 11 2" xfId="56"/>
    <cellStyle name="Comma 2 12" xfId="57"/>
    <cellStyle name="Comma 2 12 2" xfId="58"/>
    <cellStyle name="Comma 2 13" xfId="59"/>
    <cellStyle name="Comma 2 13 2" xfId="60"/>
    <cellStyle name="Comma 2 14" xfId="61"/>
    <cellStyle name="Comma 2 14 2" xfId="62"/>
    <cellStyle name="Comma 2 15" xfId="63"/>
    <cellStyle name="Comma 2 15 2" xfId="64"/>
    <cellStyle name="Comma 2 16" xfId="65"/>
    <cellStyle name="Comma 2 16 2" xfId="66"/>
    <cellStyle name="Comma 2 17" xfId="67"/>
    <cellStyle name="Comma 2 17 2" xfId="68"/>
    <cellStyle name="Comma 2 18" xfId="69"/>
    <cellStyle name="Comma 2 18 2" xfId="70"/>
    <cellStyle name="Comma 2 19" xfId="71"/>
    <cellStyle name="Comma 2 19 2" xfId="72"/>
    <cellStyle name="Comma 2 2" xfId="73"/>
    <cellStyle name="Comma 2 2 2" xfId="74"/>
    <cellStyle name="Comma 2 2 2 2" xfId="75"/>
    <cellStyle name="Comma 2 2 2 3" xfId="76"/>
    <cellStyle name="Comma 2 2 3" xfId="77"/>
    <cellStyle name="Comma 2 2 3 2" xfId="78"/>
    <cellStyle name="Comma 2 2 4" xfId="79"/>
    <cellStyle name="Comma 2 2 5" xfId="80"/>
    <cellStyle name="Comma 2 20" xfId="81"/>
    <cellStyle name="Comma 2 3" xfId="82"/>
    <cellStyle name="Comma 2 3 2" xfId="83"/>
    <cellStyle name="Comma 2 3 3" xfId="84"/>
    <cellStyle name="Comma 2 4" xfId="85"/>
    <cellStyle name="Comma 2 4 2" xfId="86"/>
    <cellStyle name="Comma 2 5" xfId="87"/>
    <cellStyle name="Comma 2 5 2" xfId="88"/>
    <cellStyle name="Comma 2 6" xfId="89"/>
    <cellStyle name="Comma 2 6 2" xfId="90"/>
    <cellStyle name="Comma 2 7" xfId="91"/>
    <cellStyle name="Comma 2 7 2" xfId="92"/>
    <cellStyle name="Comma 2 8" xfId="93"/>
    <cellStyle name="Comma 2 8 2" xfId="94"/>
    <cellStyle name="Comma 2 9" xfId="95"/>
    <cellStyle name="Comma 2 9 2" xfId="96"/>
    <cellStyle name="Comma 3" xfId="97"/>
    <cellStyle name="Comma 3 2" xfId="98"/>
    <cellStyle name="Comma 3 2 2" xfId="99"/>
    <cellStyle name="Comma 3 3" xfId="100"/>
    <cellStyle name="Comma 3 4" xfId="101"/>
    <cellStyle name="Comma 4" xfId="102"/>
    <cellStyle name="Comma 4 2" xfId="103"/>
    <cellStyle name="Comma 4 2 2" xfId="104"/>
    <cellStyle name="Comma 4 3" xfId="105"/>
    <cellStyle name="Comma 4 4" xfId="106"/>
    <cellStyle name="Comma 5" xfId="107"/>
    <cellStyle name="Comma 6" xfId="108"/>
    <cellStyle name="Comma 6 2" xfId="109"/>
    <cellStyle name="Comma 6 2 2" xfId="110"/>
    <cellStyle name="Comma 6 3" xfId="111"/>
    <cellStyle name="Comma 7" xfId="112"/>
    <cellStyle name="Comma 8" xfId="113"/>
    <cellStyle name="Comma 9" xfId="114"/>
    <cellStyle name="Comma0" xfId="115"/>
    <cellStyle name="Comma0 2" xfId="116"/>
    <cellStyle name="Currency" xfId="2" builtinId="4"/>
    <cellStyle name="Currency 2" xfId="117"/>
    <cellStyle name="Currency 2 10" xfId="118"/>
    <cellStyle name="Currency 2 10 2" xfId="119"/>
    <cellStyle name="Currency 2 11" xfId="120"/>
    <cellStyle name="Currency 2 11 2" xfId="121"/>
    <cellStyle name="Currency 2 12" xfId="122"/>
    <cellStyle name="Currency 2 12 2" xfId="123"/>
    <cellStyle name="Currency 2 13" xfId="124"/>
    <cellStyle name="Currency 2 13 2" xfId="125"/>
    <cellStyle name="Currency 2 14" xfId="126"/>
    <cellStyle name="Currency 2 14 2" xfId="127"/>
    <cellStyle name="Currency 2 15" xfId="128"/>
    <cellStyle name="Currency 2 15 2" xfId="129"/>
    <cellStyle name="Currency 2 16" xfId="130"/>
    <cellStyle name="Currency 2 16 2" xfId="131"/>
    <cellStyle name="Currency 2 17" xfId="132"/>
    <cellStyle name="Currency 2 17 2" xfId="133"/>
    <cellStyle name="Currency 2 18" xfId="134"/>
    <cellStyle name="Currency 2 18 2" xfId="135"/>
    <cellStyle name="Currency 2 19" xfId="136"/>
    <cellStyle name="Currency 2 19 2" xfId="137"/>
    <cellStyle name="Currency 2 2" xfId="138"/>
    <cellStyle name="Currency 2 2 2" xfId="139"/>
    <cellStyle name="Currency 2 20" xfId="140"/>
    <cellStyle name="Currency 2 20 2" xfId="141"/>
    <cellStyle name="Currency 2 21" xfId="142"/>
    <cellStyle name="Currency 2 21 2" xfId="143"/>
    <cellStyle name="Currency 2 3" xfId="144"/>
    <cellStyle name="Currency 2 3 2" xfId="145"/>
    <cellStyle name="Currency 2 3 2 2" xfId="146"/>
    <cellStyle name="Currency 2 4" xfId="147"/>
    <cellStyle name="Currency 2 4 2" xfId="148"/>
    <cellStyle name="Currency 2 5" xfId="149"/>
    <cellStyle name="Currency 2 5 2" xfId="150"/>
    <cellStyle name="Currency 2 6" xfId="151"/>
    <cellStyle name="Currency 2 6 2" xfId="152"/>
    <cellStyle name="Currency 2 7" xfId="153"/>
    <cellStyle name="Currency 2 7 2" xfId="154"/>
    <cellStyle name="Currency 2 8" xfId="155"/>
    <cellStyle name="Currency 2 8 2" xfId="156"/>
    <cellStyle name="Currency 2 9" xfId="157"/>
    <cellStyle name="Currency 2 9 2" xfId="158"/>
    <cellStyle name="Currency 20" xfId="159"/>
    <cellStyle name="Currency 20 2" xfId="160"/>
    <cellStyle name="Currency 20 2 2" xfId="161"/>
    <cellStyle name="Currency 20 3" xfId="162"/>
    <cellStyle name="Currency 3" xfId="163"/>
    <cellStyle name="Currency 3 2" xfId="164"/>
    <cellStyle name="Currency 4" xfId="165"/>
    <cellStyle name="Currency 4 2" xfId="166"/>
    <cellStyle name="Currency 4 2 2" xfId="167"/>
    <cellStyle name="Currency 4 2 3" xfId="168"/>
    <cellStyle name="Currency 4 3" xfId="169"/>
    <cellStyle name="Currency 4 4" xfId="170"/>
    <cellStyle name="Currency 5" xfId="171"/>
    <cellStyle name="Currency 5 2" xfId="172"/>
    <cellStyle name="Currency 6" xfId="173"/>
    <cellStyle name="Currency 7" xfId="174"/>
    <cellStyle name="Currency 8" xfId="8"/>
    <cellStyle name="Currency0" xfId="175"/>
    <cellStyle name="Currency0 2" xfId="176"/>
    <cellStyle name="Date" xfId="177"/>
    <cellStyle name="Date 2" xfId="178"/>
    <cellStyle name="Euro" xfId="179"/>
    <cellStyle name="Euro 2" xfId="180"/>
    <cellStyle name="Explanatory Text 2" xfId="181"/>
    <cellStyle name="Fixed" xfId="182"/>
    <cellStyle name="Fixed 2" xfId="183"/>
    <cellStyle name="FRxAmtStyle" xfId="184"/>
    <cellStyle name="FRxCurrStyle" xfId="185"/>
    <cellStyle name="FRxPcntStyle" xfId="186"/>
    <cellStyle name="Good 2" xfId="187"/>
    <cellStyle name="Heading 1 2" xfId="188"/>
    <cellStyle name="Heading 2 2" xfId="189"/>
    <cellStyle name="Heading 3 2" xfId="190"/>
    <cellStyle name="Heading 4 2" xfId="191"/>
    <cellStyle name="Hyperlink" xfId="3" builtinId="8"/>
    <cellStyle name="Hyperlink 2" xfId="192"/>
    <cellStyle name="Input 2" xfId="193"/>
    <cellStyle name="Input 3" xfId="194"/>
    <cellStyle name="Linked Cell 2" xfId="195"/>
    <cellStyle name="Map Labels" xfId="196"/>
    <cellStyle name="Map Legend" xfId="197"/>
    <cellStyle name="Neutral 2" xfId="198"/>
    <cellStyle name="Normal" xfId="0" builtinId="0"/>
    <cellStyle name="Normal 10" xfId="199"/>
    <cellStyle name="Normal 10 2" xfId="200"/>
    <cellStyle name="Normal 10 2 2" xfId="201"/>
    <cellStyle name="Normal 10 3" xfId="202"/>
    <cellStyle name="Normal 10 3 2" xfId="203"/>
    <cellStyle name="Normal 10 4" xfId="204"/>
    <cellStyle name="Normal 10 4 2" xfId="205"/>
    <cellStyle name="Normal 10 5" xfId="206"/>
    <cellStyle name="Normal 11" xfId="207"/>
    <cellStyle name="Normal 11 2" xfId="208"/>
    <cellStyle name="Normal 11 2 2" xfId="209"/>
    <cellStyle name="Normal 11 3" xfId="210"/>
    <cellStyle name="Normal 11 3 2" xfId="211"/>
    <cellStyle name="Normal 11 4" xfId="212"/>
    <cellStyle name="Normal 11 4 2" xfId="213"/>
    <cellStyle name="Normal 11 5" xfId="214"/>
    <cellStyle name="Normal 11 5 2" xfId="215"/>
    <cellStyle name="Normal 11 6" xfId="216"/>
    <cellStyle name="Normal 12" xfId="217"/>
    <cellStyle name="Normal 13" xfId="218"/>
    <cellStyle name="Normal 13 2" xfId="219"/>
    <cellStyle name="Normal 13 2 2" xfId="220"/>
    <cellStyle name="Normal 13 3" xfId="221"/>
    <cellStyle name="Normal 13 3 2" xfId="222"/>
    <cellStyle name="Normal 13 4" xfId="223"/>
    <cellStyle name="Normal 13 4 2" xfId="224"/>
    <cellStyle name="Normal 13 5" xfId="225"/>
    <cellStyle name="Normal 14" xfId="226"/>
    <cellStyle name="Normal 14 2" xfId="227"/>
    <cellStyle name="Normal 14 2 2" xfId="228"/>
    <cellStyle name="Normal 14 3" xfId="229"/>
    <cellStyle name="Normal 14 3 2" xfId="230"/>
    <cellStyle name="Normal 14 4" xfId="231"/>
    <cellStyle name="Normal 14 4 2" xfId="232"/>
    <cellStyle name="Normal 14 5" xfId="233"/>
    <cellStyle name="Normal 15" xfId="234"/>
    <cellStyle name="Normal 15 2" xfId="235"/>
    <cellStyle name="Normal 15 2 2" xfId="236"/>
    <cellStyle name="Normal 15 3" xfId="237"/>
    <cellStyle name="Normal 15 3 2" xfId="238"/>
    <cellStyle name="Normal 15 4" xfId="239"/>
    <cellStyle name="Normal 15 4 2" xfId="240"/>
    <cellStyle name="Normal 15 5" xfId="241"/>
    <cellStyle name="Normal 16" xfId="242"/>
    <cellStyle name="Normal 16 2" xfId="243"/>
    <cellStyle name="Normal 17" xfId="244"/>
    <cellStyle name="Normal 17 2" xfId="245"/>
    <cellStyle name="Normal 18" xfId="246"/>
    <cellStyle name="Normal 18 2" xfId="247"/>
    <cellStyle name="Normal 19" xfId="5"/>
    <cellStyle name="Normal 2" xfId="4"/>
    <cellStyle name="Normal 2 2" xfId="248"/>
    <cellStyle name="Normal 2 2 2" xfId="249"/>
    <cellStyle name="Normal 2 2 2 2" xfId="250"/>
    <cellStyle name="Normal 2 2 2 2 2" xfId="251"/>
    <cellStyle name="Normal 2 2 2 2 2 2" xfId="252"/>
    <cellStyle name="Normal 2 2 2 2 3" xfId="253"/>
    <cellStyle name="Normal 2 2 2 3" xfId="254"/>
    <cellStyle name="Normal 2 2 2 3 2" xfId="255"/>
    <cellStyle name="Normal 2 2 2 4" xfId="256"/>
    <cellStyle name="Normal 2 2 3" xfId="257"/>
    <cellStyle name="Normal 2 2 3 2" xfId="258"/>
    <cellStyle name="Normal 2 2 4" xfId="259"/>
    <cellStyle name="Normal 2 2 4 2" xfId="260"/>
    <cellStyle name="Normal 2 2 5" xfId="261"/>
    <cellStyle name="Normal 2 2 5 2" xfId="262"/>
    <cellStyle name="Normal 2 2 5 2 2" xfId="263"/>
    <cellStyle name="Normal 2 2 5 3" xfId="264"/>
    <cellStyle name="Normal 2 2 6" xfId="265"/>
    <cellStyle name="Normal 2 2 6 2" xfId="266"/>
    <cellStyle name="Normal 2 2 6 2 2" xfId="267"/>
    <cellStyle name="Normal 2 2 6 3" xfId="268"/>
    <cellStyle name="Normal 2 2 7" xfId="269"/>
    <cellStyle name="Normal 2 2_IP and OP Cost Settlement_Program Integrity Recoupment_Rx Rebate_ Master File" xfId="270"/>
    <cellStyle name="Normal 2 3" xfId="271"/>
    <cellStyle name="Normal 2 3 2" xfId="272"/>
    <cellStyle name="Normal 2 3 2 2" xfId="273"/>
    <cellStyle name="Normal 2 3 2 2 2" xfId="274"/>
    <cellStyle name="Normal 2 3 2 3" xfId="275"/>
    <cellStyle name="Normal 2 3 2 3 2" xfId="276"/>
    <cellStyle name="Normal 2 3 2 4" xfId="277"/>
    <cellStyle name="Normal 2 3 3" xfId="278"/>
    <cellStyle name="Normal 2 3 3 2" xfId="279"/>
    <cellStyle name="Normal 2 3 3 2 2" xfId="280"/>
    <cellStyle name="Normal 2 3 3 3" xfId="281"/>
    <cellStyle name="Normal 2 3 4" xfId="282"/>
    <cellStyle name="Normal 2 3_IP and OP Cost Settlement_Program Integrity Recoupment_Rx Rebate_ Master File" xfId="283"/>
    <cellStyle name="Normal 2 4" xfId="284"/>
    <cellStyle name="Normal 2 4 2" xfId="285"/>
    <cellStyle name="Normal 2 4 2 2" xfId="286"/>
    <cellStyle name="Normal 2 4 3" xfId="287"/>
    <cellStyle name="Normal 2 4 3 2" xfId="288"/>
    <cellStyle name="Normal 2 4 3 2 2" xfId="289"/>
    <cellStyle name="Normal 2 4 3 3" xfId="290"/>
    <cellStyle name="Normal 2 4 4" xfId="291"/>
    <cellStyle name="Normal 2 5" xfId="292"/>
    <cellStyle name="Normal 2 5 2" xfId="293"/>
    <cellStyle name="Normal 2 5 2 2" xfId="294"/>
    <cellStyle name="Normal 2 5 3" xfId="295"/>
    <cellStyle name="Normal 2 6" xfId="296"/>
    <cellStyle name="Normal 2 6 2" xfId="297"/>
    <cellStyle name="Normal 2 6 2 2" xfId="298"/>
    <cellStyle name="Normal 2 7" xfId="299"/>
    <cellStyle name="Normal 2 8" xfId="300"/>
    <cellStyle name="Normal 2_Index Tab" xfId="301"/>
    <cellStyle name="Normal 20" xfId="7"/>
    <cellStyle name="Normal 3" xfId="302"/>
    <cellStyle name="Normal 3 2" xfId="303"/>
    <cellStyle name="Normal 3 2 2" xfId="304"/>
    <cellStyle name="Normal 3 2 2 2" xfId="305"/>
    <cellStyle name="Normal 3 3" xfId="306"/>
    <cellStyle name="Normal 3_IP and OP Cost Settlement_Program Integrity Recoupment_Rx Rebate_ Master File" xfId="307"/>
    <cellStyle name="Normal 4" xfId="308"/>
    <cellStyle name="Normal 4 2" xfId="309"/>
    <cellStyle name="Normal 4 2 2" xfId="310"/>
    <cellStyle name="Normal 4 2 2 2" xfId="311"/>
    <cellStyle name="Normal 4 2_IP and OP Cost Settlement_Program Integrity Recoupment_Rx Rebate_ Master File" xfId="312"/>
    <cellStyle name="Normal 4 3" xfId="313"/>
    <cellStyle name="Normal 4 3 2" xfId="314"/>
    <cellStyle name="Normal 4 4" xfId="315"/>
    <cellStyle name="Normal 4 5" xfId="316"/>
    <cellStyle name="Normal 4 6" xfId="317"/>
    <cellStyle name="Normal 4 7" xfId="318"/>
    <cellStyle name="Normal 4 8" xfId="319"/>
    <cellStyle name="Normal 4_IP and OP Cost Settlement_Program Integrity Recoupment_Rx Rebate_ Master File" xfId="320"/>
    <cellStyle name="Normal 40" xfId="321"/>
    <cellStyle name="Normal 40 2" xfId="322"/>
    <cellStyle name="Normal 5" xfId="323"/>
    <cellStyle name="Normal 5 2" xfId="324"/>
    <cellStyle name="Normal 5 2 2" xfId="325"/>
    <cellStyle name="Normal 5 2 3" xfId="326"/>
    <cellStyle name="Normal 5 3" xfId="327"/>
    <cellStyle name="Normal 5 4" xfId="328"/>
    <cellStyle name="Normal 5_IP and OP Cost Settlement_Program Integrity Recoupment_Rx Rebate_ Master File" xfId="329"/>
    <cellStyle name="Normal 6" xfId="330"/>
    <cellStyle name="Normal 6 2" xfId="331"/>
    <cellStyle name="Normal 6 2 2" xfId="332"/>
    <cellStyle name="Normal 6 2 2 2" xfId="333"/>
    <cellStyle name="Normal 6 2 2 2 2" xfId="334"/>
    <cellStyle name="Normal 6 2 2 2 2 2" xfId="335"/>
    <cellStyle name="Normal 6 2 2 2 3" xfId="336"/>
    <cellStyle name="Normal 6 2 2 3" xfId="337"/>
    <cellStyle name="Normal 6 2 3" xfId="338"/>
    <cellStyle name="Normal 6 2 3 2" xfId="339"/>
    <cellStyle name="Normal 6 2 4" xfId="340"/>
    <cellStyle name="Normal 6 2 5" xfId="341"/>
    <cellStyle name="Normal 6 3" xfId="342"/>
    <cellStyle name="Normal 6 3 2" xfId="343"/>
    <cellStyle name="Normal 6 3 3" xfId="344"/>
    <cellStyle name="Normal 6 4" xfId="345"/>
    <cellStyle name="Normal 6 4 2" xfId="346"/>
    <cellStyle name="Normal 6 4 2 2" xfId="347"/>
    <cellStyle name="Normal 6 4 2 2 2" xfId="348"/>
    <cellStyle name="Normal 6 4 2 3" xfId="349"/>
    <cellStyle name="Normal 6 4 3" xfId="350"/>
    <cellStyle name="Normal 6 4 4" xfId="351"/>
    <cellStyle name="Normal 6 5" xfId="352"/>
    <cellStyle name="Normal 6 6" xfId="353"/>
    <cellStyle name="Normal 6_IP and OP Cost Settlement_Program Integrity Recoupment_Rx Rebate_ Master File" xfId="354"/>
    <cellStyle name="Normal 7" xfId="355"/>
    <cellStyle name="Normal 7 2" xfId="356"/>
    <cellStyle name="Normal 7 2 2" xfId="357"/>
    <cellStyle name="Normal 7 3" xfId="358"/>
    <cellStyle name="Normal 7 3 2" xfId="359"/>
    <cellStyle name="Normal 7 4" xfId="360"/>
    <cellStyle name="Normal 7 4 2" xfId="361"/>
    <cellStyle name="Normal 7 5" xfId="362"/>
    <cellStyle name="Normal 8" xfId="363"/>
    <cellStyle name="Normal 8 2" xfId="364"/>
    <cellStyle name="Normal 8 2 2" xfId="365"/>
    <cellStyle name="Normal 8 3" xfId="366"/>
    <cellStyle name="Normal 8 3 2" xfId="367"/>
    <cellStyle name="Normal 8 4" xfId="368"/>
    <cellStyle name="Normal 8 4 2" xfId="369"/>
    <cellStyle name="Normal 8 5" xfId="370"/>
    <cellStyle name="Normal 9" xfId="371"/>
    <cellStyle name="Normal_report~12 2" xfId="6"/>
    <cellStyle name="Note 2" xfId="372"/>
    <cellStyle name="Note 2 2" xfId="373"/>
    <cellStyle name="Note 2 3" xfId="374"/>
    <cellStyle name="Note 2 4" xfId="375"/>
    <cellStyle name="Note 3" xfId="376"/>
    <cellStyle name="Note 4" xfId="377"/>
    <cellStyle name="Note 5" xfId="378"/>
    <cellStyle name="Note 6" xfId="379"/>
    <cellStyle name="Output 2" xfId="380"/>
    <cellStyle name="Output 3" xfId="381"/>
    <cellStyle name="Output 4" xfId="382"/>
    <cellStyle name="Percent 2" xfId="383"/>
    <cellStyle name="Percent 2 2" xfId="384"/>
    <cellStyle name="Percent 2 2 2" xfId="385"/>
    <cellStyle name="Percent 2 3" xfId="386"/>
    <cellStyle name="Percent 2 3 2" xfId="387"/>
    <cellStyle name="Percent 2 4" xfId="388"/>
    <cellStyle name="Percent 3" xfId="389"/>
    <cellStyle name="Percent 3 2" xfId="390"/>
    <cellStyle name="Percent 3 2 2" xfId="391"/>
    <cellStyle name="Percent 3 3" xfId="392"/>
    <cellStyle name="Percent 4" xfId="393"/>
    <cellStyle name="Percent 4 2" xfId="394"/>
    <cellStyle name="Percent 5" xfId="395"/>
    <cellStyle name="Percent 6" xfId="396"/>
    <cellStyle name="Percentage" xfId="397"/>
    <cellStyle name="Percentage 2" xfId="398"/>
    <cellStyle name="Percentage 3" xfId="399"/>
    <cellStyle name="Percentage 4" xfId="400"/>
    <cellStyle name="SAPBEXaggData" xfId="401"/>
    <cellStyle name="SAPBEXaggData 2" xfId="402"/>
    <cellStyle name="SAPBEXaggData 3" xfId="403"/>
    <cellStyle name="SAPBEXaggData 4" xfId="404"/>
    <cellStyle name="SAPBEXaggData 5" xfId="405"/>
    <cellStyle name="SAPBEXaggDataEmph" xfId="406"/>
    <cellStyle name="SAPBEXaggDataEmph 2" xfId="407"/>
    <cellStyle name="SAPBEXaggDataEmph 3" xfId="408"/>
    <cellStyle name="SAPBEXaggDataEmph 4" xfId="409"/>
    <cellStyle name="SAPBEXaggItem" xfId="410"/>
    <cellStyle name="SAPBEXaggItem 2" xfId="411"/>
    <cellStyle name="SAPBEXaggItem 3" xfId="412"/>
    <cellStyle name="SAPBEXaggItem 4" xfId="413"/>
    <cellStyle name="SAPBEXaggItem 5" xfId="414"/>
    <cellStyle name="SAPBEXaggItemX" xfId="415"/>
    <cellStyle name="SAPBEXaggItemX 2" xfId="416"/>
    <cellStyle name="SAPBEXaggItemX 3" xfId="417"/>
    <cellStyle name="SAPBEXaggItemX 4" xfId="418"/>
    <cellStyle name="SAPBEXaggItemX 5" xfId="419"/>
    <cellStyle name="SAPBEXchaText" xfId="420"/>
    <cellStyle name="SAPBEXchaText 2" xfId="421"/>
    <cellStyle name="SAPBEXexcBad7" xfId="422"/>
    <cellStyle name="SAPBEXexcBad7 2" xfId="423"/>
    <cellStyle name="SAPBEXexcBad7 3" xfId="424"/>
    <cellStyle name="SAPBEXexcBad7 4" xfId="425"/>
    <cellStyle name="SAPBEXexcBad8" xfId="426"/>
    <cellStyle name="SAPBEXexcBad8 2" xfId="427"/>
    <cellStyle name="SAPBEXexcBad8 3" xfId="428"/>
    <cellStyle name="SAPBEXexcBad8 4" xfId="429"/>
    <cellStyle name="SAPBEXexcBad9" xfId="430"/>
    <cellStyle name="SAPBEXexcBad9 2" xfId="431"/>
    <cellStyle name="SAPBEXexcBad9 3" xfId="432"/>
    <cellStyle name="SAPBEXexcBad9 4" xfId="433"/>
    <cellStyle name="SAPBEXexcCritical4" xfId="434"/>
    <cellStyle name="SAPBEXexcCritical4 2" xfId="435"/>
    <cellStyle name="SAPBEXexcCritical4 3" xfId="436"/>
    <cellStyle name="SAPBEXexcCritical4 4" xfId="437"/>
    <cellStyle name="SAPBEXexcCritical5" xfId="438"/>
    <cellStyle name="SAPBEXexcCritical5 2" xfId="439"/>
    <cellStyle name="SAPBEXexcCritical5 3" xfId="440"/>
    <cellStyle name="SAPBEXexcCritical5 4" xfId="441"/>
    <cellStyle name="SAPBEXexcCritical6" xfId="442"/>
    <cellStyle name="SAPBEXexcCritical6 2" xfId="443"/>
    <cellStyle name="SAPBEXexcCritical6 3" xfId="444"/>
    <cellStyle name="SAPBEXexcCritical6 4" xfId="445"/>
    <cellStyle name="SAPBEXexcGood1" xfId="446"/>
    <cellStyle name="SAPBEXexcGood1 2" xfId="447"/>
    <cellStyle name="SAPBEXexcGood1 3" xfId="448"/>
    <cellStyle name="SAPBEXexcGood1 4" xfId="449"/>
    <cellStyle name="SAPBEXexcGood2" xfId="450"/>
    <cellStyle name="SAPBEXexcGood2 2" xfId="451"/>
    <cellStyle name="SAPBEXexcGood2 3" xfId="452"/>
    <cellStyle name="SAPBEXexcGood2 4" xfId="453"/>
    <cellStyle name="SAPBEXexcGood3" xfId="454"/>
    <cellStyle name="SAPBEXexcGood3 2" xfId="455"/>
    <cellStyle name="SAPBEXexcGood3 3" xfId="456"/>
    <cellStyle name="SAPBEXexcGood3 4" xfId="457"/>
    <cellStyle name="SAPBEXfilterDrill" xfId="458"/>
    <cellStyle name="SAPBEXfilterDrill 2" xfId="459"/>
    <cellStyle name="SAPBEXfilterItem" xfId="460"/>
    <cellStyle name="SAPBEXfilterText" xfId="461"/>
    <cellStyle name="SAPBEXformats" xfId="462"/>
    <cellStyle name="SAPBEXformats 2" xfId="463"/>
    <cellStyle name="SAPBEXformats 3" xfId="464"/>
    <cellStyle name="SAPBEXformats 4" xfId="465"/>
    <cellStyle name="SAPBEXheaderItem" xfId="466"/>
    <cellStyle name="SAPBEXheaderItem 2" xfId="467"/>
    <cellStyle name="SAPBEXheaderText" xfId="468"/>
    <cellStyle name="SAPBEXheaderText 2" xfId="469"/>
    <cellStyle name="SAPBEXHLevel0" xfId="470"/>
    <cellStyle name="SAPBEXHLevel0 2" xfId="471"/>
    <cellStyle name="SAPBEXHLevel0 2 2" xfId="472"/>
    <cellStyle name="SAPBEXHLevel0 2 2 2" xfId="473"/>
    <cellStyle name="SAPBEXHLevel0 2 2 3" xfId="474"/>
    <cellStyle name="SAPBEXHLevel0 2 2 4" xfId="475"/>
    <cellStyle name="SAPBEXHLevel0 2 2 5" xfId="476"/>
    <cellStyle name="SAPBEXHLevel0 2 3" xfId="477"/>
    <cellStyle name="SAPBEXHLevel0 2 4" xfId="478"/>
    <cellStyle name="SAPBEXHLevel0 2 5" xfId="479"/>
    <cellStyle name="SAPBEXHLevel0 3" xfId="480"/>
    <cellStyle name="SAPBEXHLevel0 3 2" xfId="481"/>
    <cellStyle name="SAPBEXHLevel0 3 3" xfId="482"/>
    <cellStyle name="SAPBEXHLevel0 3 4" xfId="483"/>
    <cellStyle name="SAPBEXHLevel0 3 5" xfId="484"/>
    <cellStyle name="SAPBEXHLevel0 4" xfId="485"/>
    <cellStyle name="SAPBEXHLevel0 5" xfId="486"/>
    <cellStyle name="SAPBEXHLevel0 6" xfId="487"/>
    <cellStyle name="SAPBEXHLevel0X" xfId="488"/>
    <cellStyle name="SAPBEXHLevel0X 2" xfId="489"/>
    <cellStyle name="SAPBEXHLevel0X 2 2" xfId="490"/>
    <cellStyle name="SAPBEXHLevel0X 2 2 2" xfId="491"/>
    <cellStyle name="SAPBEXHLevel0X 2 2 3" xfId="492"/>
    <cellStyle name="SAPBEXHLevel0X 2 2 4" xfId="493"/>
    <cellStyle name="SAPBEXHLevel0X 2 2 5" xfId="494"/>
    <cellStyle name="SAPBEXHLevel0X 2 3" xfId="495"/>
    <cellStyle name="SAPBEXHLevel0X 2 4" xfId="496"/>
    <cellStyle name="SAPBEXHLevel0X 2 5" xfId="497"/>
    <cellStyle name="SAPBEXHLevel0X 3" xfId="498"/>
    <cellStyle name="SAPBEXHLevel0X 3 2" xfId="499"/>
    <cellStyle name="SAPBEXHLevel0X 3 3" xfId="500"/>
    <cellStyle name="SAPBEXHLevel0X 3 4" xfId="501"/>
    <cellStyle name="SAPBEXHLevel0X 3 5" xfId="502"/>
    <cellStyle name="SAPBEXHLevel0X 4" xfId="503"/>
    <cellStyle name="SAPBEXHLevel0X 5" xfId="504"/>
    <cellStyle name="SAPBEXHLevel0X 6" xfId="505"/>
    <cellStyle name="SAPBEXHLevel1" xfId="506"/>
    <cellStyle name="SAPBEXHLevel1 2" xfId="507"/>
    <cellStyle name="SAPBEXHLevel1 2 2" xfId="508"/>
    <cellStyle name="SAPBEXHLevel1 2 2 2" xfId="509"/>
    <cellStyle name="SAPBEXHLevel1 2 2 3" xfId="510"/>
    <cellStyle name="SAPBEXHLevel1 2 2 4" xfId="511"/>
    <cellStyle name="SAPBEXHLevel1 2 2 5" xfId="512"/>
    <cellStyle name="SAPBEXHLevel1 2 3" xfId="513"/>
    <cellStyle name="SAPBEXHLevel1 2 4" xfId="514"/>
    <cellStyle name="SAPBEXHLevel1 2 5" xfId="515"/>
    <cellStyle name="SAPBEXHLevel1 3" xfId="516"/>
    <cellStyle name="SAPBEXHLevel1 3 2" xfId="517"/>
    <cellStyle name="SAPBEXHLevel1 3 3" xfId="518"/>
    <cellStyle name="SAPBEXHLevel1 3 4" xfId="519"/>
    <cellStyle name="SAPBEXHLevel1 3 5" xfId="520"/>
    <cellStyle name="SAPBEXHLevel1 4" xfId="521"/>
    <cellStyle name="SAPBEXHLevel1 5" xfId="522"/>
    <cellStyle name="SAPBEXHLevel1 6" xfId="523"/>
    <cellStyle name="SAPBEXHLevel1X" xfId="524"/>
    <cellStyle name="SAPBEXHLevel1X 2" xfId="525"/>
    <cellStyle name="SAPBEXHLevel1X 2 2" xfId="526"/>
    <cellStyle name="SAPBEXHLevel1X 2 2 2" xfId="527"/>
    <cellStyle name="SAPBEXHLevel1X 2 2 3" xfId="528"/>
    <cellStyle name="SAPBEXHLevel1X 2 2 4" xfId="529"/>
    <cellStyle name="SAPBEXHLevel1X 2 2 5" xfId="530"/>
    <cellStyle name="SAPBEXHLevel1X 2 3" xfId="531"/>
    <cellStyle name="SAPBEXHLevel1X 2 4" xfId="532"/>
    <cellStyle name="SAPBEXHLevel1X 2 5" xfId="533"/>
    <cellStyle name="SAPBEXHLevel1X 3" xfId="534"/>
    <cellStyle name="SAPBEXHLevel1X 3 2" xfId="535"/>
    <cellStyle name="SAPBEXHLevel1X 3 3" xfId="536"/>
    <cellStyle name="SAPBEXHLevel1X 3 4" xfId="537"/>
    <cellStyle name="SAPBEXHLevel1X 3 5" xfId="538"/>
    <cellStyle name="SAPBEXHLevel1X 4" xfId="539"/>
    <cellStyle name="SAPBEXHLevel1X 5" xfId="540"/>
    <cellStyle name="SAPBEXHLevel1X 6" xfId="541"/>
    <cellStyle name="SAPBEXHLevel2" xfId="542"/>
    <cellStyle name="SAPBEXHLevel2 2" xfId="543"/>
    <cellStyle name="SAPBEXHLevel2 2 2" xfId="544"/>
    <cellStyle name="SAPBEXHLevel2 2 2 2" xfId="545"/>
    <cellStyle name="SAPBEXHLevel2 2 2 3" xfId="546"/>
    <cellStyle name="SAPBEXHLevel2 2 2 4" xfId="547"/>
    <cellStyle name="SAPBEXHLevel2 2 2 5" xfId="548"/>
    <cellStyle name="SAPBEXHLevel2 2 3" xfId="549"/>
    <cellStyle name="SAPBEXHLevel2 2 4" xfId="550"/>
    <cellStyle name="SAPBEXHLevel2 2 5" xfId="551"/>
    <cellStyle name="SAPBEXHLevel2 3" xfId="552"/>
    <cellStyle name="SAPBEXHLevel2 3 2" xfId="553"/>
    <cellStyle name="SAPBEXHLevel2 3 3" xfId="554"/>
    <cellStyle name="SAPBEXHLevel2 3 4" xfId="555"/>
    <cellStyle name="SAPBEXHLevel2 3 5" xfId="556"/>
    <cellStyle name="SAPBEXHLevel2 4" xfId="557"/>
    <cellStyle name="SAPBEXHLevel2 5" xfId="558"/>
    <cellStyle name="SAPBEXHLevel2 6" xfId="559"/>
    <cellStyle name="SAPBEXHLevel2X" xfId="560"/>
    <cellStyle name="SAPBEXHLevel2X 2" xfId="561"/>
    <cellStyle name="SAPBEXHLevel2X 2 2" xfId="562"/>
    <cellStyle name="SAPBEXHLevel2X 2 2 2" xfId="563"/>
    <cellStyle name="SAPBEXHLevel2X 2 2 3" xfId="564"/>
    <cellStyle name="SAPBEXHLevel2X 2 2 4" xfId="565"/>
    <cellStyle name="SAPBEXHLevel2X 2 2 5" xfId="566"/>
    <cellStyle name="SAPBEXHLevel2X 2 3" xfId="567"/>
    <cellStyle name="SAPBEXHLevel2X 2 4" xfId="568"/>
    <cellStyle name="SAPBEXHLevel2X 2 5" xfId="569"/>
    <cellStyle name="SAPBEXHLevel2X 3" xfId="570"/>
    <cellStyle name="SAPBEXHLevel2X 3 2" xfId="571"/>
    <cellStyle name="SAPBEXHLevel2X 3 3" xfId="572"/>
    <cellStyle name="SAPBEXHLevel2X 3 4" xfId="573"/>
    <cellStyle name="SAPBEXHLevel2X 3 5" xfId="574"/>
    <cellStyle name="SAPBEXHLevel2X 4" xfId="575"/>
    <cellStyle name="SAPBEXHLevel2X 5" xfId="576"/>
    <cellStyle name="SAPBEXHLevel2X 6" xfId="577"/>
    <cellStyle name="SAPBEXHLevel3" xfId="578"/>
    <cellStyle name="SAPBEXHLevel3 2" xfId="579"/>
    <cellStyle name="SAPBEXHLevel3 2 2" xfId="580"/>
    <cellStyle name="SAPBEXHLevel3 2 2 2" xfId="581"/>
    <cellStyle name="SAPBEXHLevel3 2 2 3" xfId="582"/>
    <cellStyle name="SAPBEXHLevel3 2 2 4" xfId="583"/>
    <cellStyle name="SAPBEXHLevel3 2 2 5" xfId="584"/>
    <cellStyle name="SAPBEXHLevel3 2 3" xfId="585"/>
    <cellStyle name="SAPBEXHLevel3 2 4" xfId="586"/>
    <cellStyle name="SAPBEXHLevel3 2 5" xfId="587"/>
    <cellStyle name="SAPBEXHLevel3 3" xfId="588"/>
    <cellStyle name="SAPBEXHLevel3 3 2" xfId="589"/>
    <cellStyle name="SAPBEXHLevel3 3 3" xfId="590"/>
    <cellStyle name="SAPBEXHLevel3 3 4" xfId="591"/>
    <cellStyle name="SAPBEXHLevel3 3 5" xfId="592"/>
    <cellStyle name="SAPBEXHLevel3 4" xfId="593"/>
    <cellStyle name="SAPBEXHLevel3 5" xfId="594"/>
    <cellStyle name="SAPBEXHLevel3 6" xfId="595"/>
    <cellStyle name="SAPBEXHLevel3X" xfId="596"/>
    <cellStyle name="SAPBEXHLevel3X 2" xfId="597"/>
    <cellStyle name="SAPBEXHLevel3X 2 2" xfId="598"/>
    <cellStyle name="SAPBEXHLevel3X 2 2 2" xfId="599"/>
    <cellStyle name="SAPBEXHLevel3X 2 2 3" xfId="600"/>
    <cellStyle name="SAPBEXHLevel3X 2 2 4" xfId="601"/>
    <cellStyle name="SAPBEXHLevel3X 2 2 5" xfId="602"/>
    <cellStyle name="SAPBEXHLevel3X 2 3" xfId="603"/>
    <cellStyle name="SAPBEXHLevel3X 2 4" xfId="604"/>
    <cellStyle name="SAPBEXHLevel3X 2 5" xfId="605"/>
    <cellStyle name="SAPBEXHLevel3X 3" xfId="606"/>
    <cellStyle name="SAPBEXHLevel3X 3 2" xfId="607"/>
    <cellStyle name="SAPBEXHLevel3X 3 3" xfId="608"/>
    <cellStyle name="SAPBEXHLevel3X 3 4" xfId="609"/>
    <cellStyle name="SAPBEXHLevel3X 3 5" xfId="610"/>
    <cellStyle name="SAPBEXHLevel3X 4" xfId="611"/>
    <cellStyle name="SAPBEXHLevel3X 5" xfId="612"/>
    <cellStyle name="SAPBEXHLevel3X 6" xfId="613"/>
    <cellStyle name="SAPBEXresData" xfId="614"/>
    <cellStyle name="SAPBEXresData 2" xfId="615"/>
    <cellStyle name="SAPBEXresData 3" xfId="616"/>
    <cellStyle name="SAPBEXresData 4" xfId="617"/>
    <cellStyle name="SAPBEXresDataEmph" xfId="618"/>
    <cellStyle name="SAPBEXresDataEmph 2" xfId="619"/>
    <cellStyle name="SAPBEXresDataEmph 3" xfId="620"/>
    <cellStyle name="SAPBEXresDataEmph 4" xfId="621"/>
    <cellStyle name="SAPBEXresItem" xfId="622"/>
    <cellStyle name="SAPBEXresItem 2" xfId="623"/>
    <cellStyle name="SAPBEXresItem 3" xfId="624"/>
    <cellStyle name="SAPBEXresItem 4" xfId="625"/>
    <cellStyle name="SAPBEXresItemX" xfId="626"/>
    <cellStyle name="SAPBEXresItemX 2" xfId="627"/>
    <cellStyle name="SAPBEXresItemX 3" xfId="628"/>
    <cellStyle name="SAPBEXresItemX 4" xfId="629"/>
    <cellStyle name="SAPBEXstdData" xfId="630"/>
    <cellStyle name="SAPBEXstdData 2" xfId="631"/>
    <cellStyle name="SAPBEXstdData 3" xfId="632"/>
    <cellStyle name="SAPBEXstdData 4" xfId="633"/>
    <cellStyle name="SAPBEXstdDataEmph" xfId="634"/>
    <cellStyle name="SAPBEXstdDataEmph 2" xfId="635"/>
    <cellStyle name="SAPBEXstdDataEmph 3" xfId="636"/>
    <cellStyle name="SAPBEXstdDataEmph 4" xfId="637"/>
    <cellStyle name="SAPBEXstdItem" xfId="638"/>
    <cellStyle name="SAPBEXstdItem 10" xfId="639"/>
    <cellStyle name="SAPBEXstdItem 10 2" xfId="640"/>
    <cellStyle name="SAPBEXstdItem 10 3" xfId="641"/>
    <cellStyle name="SAPBEXstdItem 10 4" xfId="642"/>
    <cellStyle name="SAPBEXstdItem 10 5" xfId="643"/>
    <cellStyle name="SAPBEXstdItem 11" xfId="644"/>
    <cellStyle name="SAPBEXstdItem 11 2" xfId="645"/>
    <cellStyle name="SAPBEXstdItem 11 3" xfId="646"/>
    <cellStyle name="SAPBEXstdItem 11 4" xfId="647"/>
    <cellStyle name="SAPBEXstdItem 11 5" xfId="648"/>
    <cellStyle name="SAPBEXstdItem 12" xfId="649"/>
    <cellStyle name="SAPBEXstdItem 12 2" xfId="650"/>
    <cellStyle name="SAPBEXstdItem 12 3" xfId="651"/>
    <cellStyle name="SAPBEXstdItem 12 4" xfId="652"/>
    <cellStyle name="SAPBEXstdItem 12 5" xfId="653"/>
    <cellStyle name="SAPBEXstdItem 13" xfId="654"/>
    <cellStyle name="SAPBEXstdItem 13 2" xfId="655"/>
    <cellStyle name="SAPBEXstdItem 13 3" xfId="656"/>
    <cellStyle name="SAPBEXstdItem 13 4" xfId="657"/>
    <cellStyle name="SAPBEXstdItem 13 5" xfId="658"/>
    <cellStyle name="SAPBEXstdItem 14" xfId="659"/>
    <cellStyle name="SAPBEXstdItem 14 2" xfId="660"/>
    <cellStyle name="SAPBEXstdItem 14 3" xfId="661"/>
    <cellStyle name="SAPBEXstdItem 14 4" xfId="662"/>
    <cellStyle name="SAPBEXstdItem 14 5" xfId="663"/>
    <cellStyle name="SAPBEXstdItem 15" xfId="664"/>
    <cellStyle name="SAPBEXstdItem 15 2" xfId="665"/>
    <cellStyle name="SAPBEXstdItem 15 3" xfId="666"/>
    <cellStyle name="SAPBEXstdItem 15 4" xfId="667"/>
    <cellStyle name="SAPBEXstdItem 15 5" xfId="668"/>
    <cellStyle name="SAPBEXstdItem 16" xfId="669"/>
    <cellStyle name="SAPBEXstdItem 16 2" xfId="670"/>
    <cellStyle name="SAPBEXstdItem 16 3" xfId="671"/>
    <cellStyle name="SAPBEXstdItem 16 4" xfId="672"/>
    <cellStyle name="SAPBEXstdItem 16 5" xfId="673"/>
    <cellStyle name="SAPBEXstdItem 17" xfId="674"/>
    <cellStyle name="SAPBEXstdItem 17 2" xfId="675"/>
    <cellStyle name="SAPBEXstdItem 17 3" xfId="676"/>
    <cellStyle name="SAPBEXstdItem 17 4" xfId="677"/>
    <cellStyle name="SAPBEXstdItem 17 5" xfId="678"/>
    <cellStyle name="SAPBEXstdItem 18" xfId="679"/>
    <cellStyle name="SAPBEXstdItem 18 2" xfId="680"/>
    <cellStyle name="SAPBEXstdItem 18 3" xfId="681"/>
    <cellStyle name="SAPBEXstdItem 18 4" xfId="682"/>
    <cellStyle name="SAPBEXstdItem 18 5" xfId="683"/>
    <cellStyle name="SAPBEXstdItem 19" xfId="684"/>
    <cellStyle name="SAPBEXstdItem 19 2" xfId="685"/>
    <cellStyle name="SAPBEXstdItem 19 3" xfId="686"/>
    <cellStyle name="SAPBEXstdItem 19 4" xfId="687"/>
    <cellStyle name="SAPBEXstdItem 19 5" xfId="688"/>
    <cellStyle name="SAPBEXstdItem 2" xfId="689"/>
    <cellStyle name="SAPBEXstdItem 2 2" xfId="690"/>
    <cellStyle name="SAPBEXstdItem 2 2 2" xfId="691"/>
    <cellStyle name="SAPBEXstdItem 2 2 3" xfId="692"/>
    <cellStyle name="SAPBEXstdItem 2 2 4" xfId="693"/>
    <cellStyle name="SAPBEXstdItem 2 2 5" xfId="694"/>
    <cellStyle name="SAPBEXstdItem 2 3" xfId="695"/>
    <cellStyle name="SAPBEXstdItem 2 4" xfId="696"/>
    <cellStyle name="SAPBEXstdItem 2 5" xfId="697"/>
    <cellStyle name="SAPBEXstdItem 20" xfId="698"/>
    <cellStyle name="SAPBEXstdItem 20 2" xfId="699"/>
    <cellStyle name="SAPBEXstdItem 20 3" xfId="700"/>
    <cellStyle name="SAPBEXstdItem 20 4" xfId="701"/>
    <cellStyle name="SAPBEXstdItem 20 5" xfId="702"/>
    <cellStyle name="SAPBEXstdItem 21" xfId="703"/>
    <cellStyle name="SAPBEXstdItem 22" xfId="704"/>
    <cellStyle name="SAPBEXstdItem 23" xfId="705"/>
    <cellStyle name="SAPBEXstdItem 3" xfId="706"/>
    <cellStyle name="SAPBEXstdItem 3 2" xfId="707"/>
    <cellStyle name="SAPBEXstdItem 3 3" xfId="708"/>
    <cellStyle name="SAPBEXstdItem 3 4" xfId="709"/>
    <cellStyle name="SAPBEXstdItem 3 5" xfId="710"/>
    <cellStyle name="SAPBEXstdItem 4" xfId="711"/>
    <cellStyle name="SAPBEXstdItem 4 2" xfId="712"/>
    <cellStyle name="SAPBEXstdItem 4 3" xfId="713"/>
    <cellStyle name="SAPBEXstdItem 4 4" xfId="714"/>
    <cellStyle name="SAPBEXstdItem 4 5" xfId="715"/>
    <cellStyle name="SAPBEXstdItem 5" xfId="716"/>
    <cellStyle name="SAPBEXstdItem 5 2" xfId="717"/>
    <cellStyle name="SAPBEXstdItem 5 3" xfId="718"/>
    <cellStyle name="SAPBEXstdItem 5 4" xfId="719"/>
    <cellStyle name="SAPBEXstdItem 5 5" xfId="720"/>
    <cellStyle name="SAPBEXstdItem 6" xfId="721"/>
    <cellStyle name="SAPBEXstdItem 6 2" xfId="722"/>
    <cellStyle name="SAPBEXstdItem 6 3" xfId="723"/>
    <cellStyle name="SAPBEXstdItem 6 4" xfId="724"/>
    <cellStyle name="SAPBEXstdItem 6 5" xfId="725"/>
    <cellStyle name="SAPBEXstdItem 7" xfId="726"/>
    <cellStyle name="SAPBEXstdItem 7 2" xfId="727"/>
    <cellStyle name="SAPBEXstdItem 7 3" xfId="728"/>
    <cellStyle name="SAPBEXstdItem 7 4" xfId="729"/>
    <cellStyle name="SAPBEXstdItem 7 5" xfId="730"/>
    <cellStyle name="SAPBEXstdItem 8" xfId="731"/>
    <cellStyle name="SAPBEXstdItem 8 2" xfId="732"/>
    <cellStyle name="SAPBEXstdItem 8 3" xfId="733"/>
    <cellStyle name="SAPBEXstdItem 8 4" xfId="734"/>
    <cellStyle name="SAPBEXstdItem 8 5" xfId="735"/>
    <cellStyle name="SAPBEXstdItem 9" xfId="736"/>
    <cellStyle name="SAPBEXstdItem 9 2" xfId="737"/>
    <cellStyle name="SAPBEXstdItem 9 3" xfId="738"/>
    <cellStyle name="SAPBEXstdItem 9 4" xfId="739"/>
    <cellStyle name="SAPBEXstdItem 9 5" xfId="740"/>
    <cellStyle name="SAPBEXstdItem_Sheet1" xfId="741"/>
    <cellStyle name="SAPBEXstdItemX" xfId="742"/>
    <cellStyle name="SAPBEXstdItemX 2" xfId="743"/>
    <cellStyle name="SAPBEXstdItemX 3" xfId="744"/>
    <cellStyle name="SAPBEXstdItemX 4" xfId="745"/>
    <cellStyle name="SAPBEXtitle" xfId="746"/>
    <cellStyle name="SAPBEXundefined" xfId="747"/>
    <cellStyle name="SAPBEXundefined 2" xfId="748"/>
    <cellStyle name="SAPBEXundefined 2 2" xfId="749"/>
    <cellStyle name="SAPBEXundefined 2 3" xfId="750"/>
    <cellStyle name="SAPBEXundefined 2 4" xfId="751"/>
    <cellStyle name="SAPBEXundefined 3" xfId="752"/>
    <cellStyle name="SAPBEXundefined 4" xfId="753"/>
    <cellStyle name="SAPBEXundefined 5" xfId="754"/>
    <cellStyle name="STYLE1" xfId="755"/>
    <cellStyle name="STYLE2" xfId="756"/>
    <cellStyle name="STYLE3" xfId="757"/>
    <cellStyle name="STYLE4" xfId="758"/>
    <cellStyle name="STYLE5" xfId="759"/>
    <cellStyle name="System Consultants" xfId="760"/>
    <cellStyle name="t3" xfId="761"/>
    <cellStyle name="Title 2" xfId="762"/>
    <cellStyle name="Total 2" xfId="763"/>
    <cellStyle name="Total 3" xfId="764"/>
    <cellStyle name="Total 4" xfId="765"/>
    <cellStyle name="Warning Text 2" xfId="766"/>
  </cellStyles>
  <dxfs count="3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314325</xdr:colOff>
          <xdr:row>31</xdr:row>
          <xdr:rowOff>142875</xdr:rowOff>
        </xdr:from>
        <xdr:to>
          <xdr:col>2</xdr:col>
          <xdr:colOff>609600</xdr:colOff>
          <xdr:row>33</xdr:row>
          <xdr:rowOff>38100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31</xdr:row>
          <xdr:rowOff>123825</xdr:rowOff>
        </xdr:from>
        <xdr:to>
          <xdr:col>3</xdr:col>
          <xdr:colOff>609600</xdr:colOff>
          <xdr:row>33</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32</xdr:row>
          <xdr:rowOff>142875</xdr:rowOff>
        </xdr:from>
        <xdr:to>
          <xdr:col>2</xdr:col>
          <xdr:colOff>609600</xdr:colOff>
          <xdr:row>34</xdr:row>
          <xdr:rowOff>38100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32</xdr:row>
          <xdr:rowOff>123825</xdr:rowOff>
        </xdr:from>
        <xdr:to>
          <xdr:col>3</xdr:col>
          <xdr:colOff>609600</xdr:colOff>
          <xdr:row>34</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33</xdr:row>
          <xdr:rowOff>142875</xdr:rowOff>
        </xdr:from>
        <xdr:to>
          <xdr:col>2</xdr:col>
          <xdr:colOff>609600</xdr:colOff>
          <xdr:row>35</xdr:row>
          <xdr:rowOff>38100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33</xdr:row>
          <xdr:rowOff>123825</xdr:rowOff>
        </xdr:from>
        <xdr:to>
          <xdr:col>3</xdr:col>
          <xdr:colOff>609600</xdr:colOff>
          <xdr:row>35</xdr:row>
          <xdr:rowOff>66675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34</xdr:row>
          <xdr:rowOff>142875</xdr:rowOff>
        </xdr:from>
        <xdr:to>
          <xdr:col>2</xdr:col>
          <xdr:colOff>609600</xdr:colOff>
          <xdr:row>36</xdr:row>
          <xdr:rowOff>38100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34</xdr:row>
          <xdr:rowOff>123825</xdr:rowOff>
        </xdr:from>
        <xdr:to>
          <xdr:col>3</xdr:col>
          <xdr:colOff>609600</xdr:colOff>
          <xdr:row>36</xdr:row>
          <xdr:rowOff>66675</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amp;B\Government\LOULAX\2014\Comprehensive%20FMAP%20Reports\Workpapers\Comprehensive%20FMAP%20Report_Prepaid%20Program_CY13_Q4_DRAFT_to%20DH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amp;B\Government\LOULAX\2013\August%20Dental%20Rate%20Setting\Workpapers\Dental%20Rates_Effective%20July%201,%202014_Range%20Development%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ookups"/>
      <sheetName val="DHH Data"/>
      <sheetName val="DHH Data Validation"/>
      <sheetName val="Data Compilation"/>
      <sheetName val="Mercer Certified Rates Summary"/>
      <sheetName val="Mercer Certified ACA PCP Add-On"/>
      <sheetName val="Main Capitation Rates"/>
      <sheetName val="ACA PCP Add-On"/>
      <sheetName val="CMS-64__Ouput"/>
      <sheetName val="CMS-64_Line 18's Details"/>
    </sheetNames>
    <sheetDataSet>
      <sheetData sheetId="0" refreshError="1"/>
      <sheetData sheetId="1">
        <row r="2">
          <cell r="C2">
            <v>2013</v>
          </cell>
          <cell r="F2">
            <v>41633</v>
          </cell>
          <cell r="L2" t="str">
            <v>Mnths of Interest_Ind</v>
          </cell>
          <cell r="M2" t="str">
            <v>Month</v>
          </cell>
        </row>
        <row r="3">
          <cell r="C3">
            <v>4</v>
          </cell>
          <cell r="L3">
            <v>0</v>
          </cell>
          <cell r="M3" t="str">
            <v>January</v>
          </cell>
        </row>
        <row r="4">
          <cell r="L4">
            <v>0</v>
          </cell>
          <cell r="M4" t="str">
            <v>February</v>
          </cell>
        </row>
        <row r="5">
          <cell r="L5">
            <v>0</v>
          </cell>
          <cell r="M5" t="str">
            <v>March</v>
          </cell>
        </row>
        <row r="6">
          <cell r="L6">
            <v>0</v>
          </cell>
          <cell r="M6" t="str">
            <v>April</v>
          </cell>
        </row>
        <row r="7">
          <cell r="L7">
            <v>0</v>
          </cell>
          <cell r="M7" t="str">
            <v>May</v>
          </cell>
        </row>
        <row r="8">
          <cell r="F8" t="str">
            <v>Yes</v>
          </cell>
          <cell r="L8">
            <v>0</v>
          </cell>
          <cell r="M8" t="str">
            <v>June</v>
          </cell>
        </row>
        <row r="9">
          <cell r="C9">
            <v>0.61240000000000006</v>
          </cell>
          <cell r="F9">
            <v>7</v>
          </cell>
          <cell r="L9">
            <v>0</v>
          </cell>
          <cell r="M9" t="str">
            <v>July</v>
          </cell>
        </row>
        <row r="10">
          <cell r="F10">
            <v>15</v>
          </cell>
          <cell r="L10">
            <v>0</v>
          </cell>
          <cell r="M10" t="str">
            <v>August</v>
          </cell>
        </row>
        <row r="11">
          <cell r="C11">
            <v>0.9</v>
          </cell>
          <cell r="F11">
            <v>55</v>
          </cell>
          <cell r="L11">
            <v>0</v>
          </cell>
          <cell r="M11" t="str">
            <v>September</v>
          </cell>
        </row>
        <row r="12">
          <cell r="F12">
            <v>127</v>
          </cell>
          <cell r="L12">
            <v>1</v>
          </cell>
          <cell r="M12" t="str">
            <v>October</v>
          </cell>
        </row>
        <row r="13">
          <cell r="F13">
            <v>134</v>
          </cell>
          <cell r="L13">
            <v>2</v>
          </cell>
          <cell r="M13" t="str">
            <v>November</v>
          </cell>
        </row>
        <row r="14">
          <cell r="L14">
            <v>3</v>
          </cell>
          <cell r="M14" t="str">
            <v>December</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eer Review"/>
      <sheetName val="Key"/>
      <sheetName val="Final Eligibility Summary"/>
      <sheetName val="Final Claims Summary"/>
      <sheetName val="Assumptions"/>
      <sheetName val="Calc Tab_Yr 1"/>
      <sheetName val="Calc Tab_Yr 2"/>
      <sheetName val="Calc Tab_Weighted Yr 1 &amp; Yr 2"/>
      <sheetName val="Calc Tab_Target"/>
      <sheetName val="Enrollment Projection"/>
      <sheetName val="Certification Exhibits"/>
    </sheetNames>
    <sheetDataSet>
      <sheetData sheetId="0" refreshError="1"/>
      <sheetData sheetId="1" refreshError="1"/>
      <sheetData sheetId="2">
        <row r="5">
          <cell r="F5" t="str">
            <v>LaCHIP Affordable Plan</v>
          </cell>
        </row>
        <row r="6">
          <cell r="F6" t="str">
            <v>Medicaid Children</v>
          </cell>
        </row>
        <row r="7">
          <cell r="F7" t="str">
            <v>Medicaid Adult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hyperlink" Target="mailto:Steve.Annison@LA.GOV" TargetMode="External"/><Relationship Id="rId1" Type="http://schemas.openxmlformats.org/officeDocument/2006/relationships/hyperlink" Target="mailto:Brandon.Bueche@LA.GOV"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2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2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49"/>
  <sheetViews>
    <sheetView topLeftCell="A4" zoomScaleNormal="100" workbookViewId="0">
      <selection activeCell="E20" sqref="E20:G20"/>
    </sheetView>
  </sheetViews>
  <sheetFormatPr defaultRowHeight="15"/>
  <cols>
    <col min="5" max="5" width="10.140625" bestFit="1" customWidth="1"/>
  </cols>
  <sheetData>
    <row r="1" spans="1:12" ht="15.75">
      <c r="A1" s="531" t="s">
        <v>379</v>
      </c>
      <c r="G1" s="69"/>
      <c r="J1" s="469"/>
    </row>
    <row r="2" spans="1:12">
      <c r="A2" s="531" t="s">
        <v>283</v>
      </c>
      <c r="B2" s="70"/>
      <c r="C2" s="70"/>
      <c r="D2" s="70"/>
      <c r="E2" s="70"/>
      <c r="F2" s="70"/>
      <c r="G2" s="70"/>
      <c r="H2" s="70"/>
      <c r="I2" s="71"/>
      <c r="J2" s="70"/>
      <c r="K2" s="70"/>
    </row>
    <row r="3" spans="1:12">
      <c r="A3" s="72" t="s">
        <v>29</v>
      </c>
      <c r="B3" s="70"/>
      <c r="C3" s="70"/>
      <c r="D3" s="70"/>
      <c r="E3" s="70"/>
      <c r="F3" s="70"/>
      <c r="G3" s="70"/>
      <c r="H3" s="70"/>
      <c r="I3" s="70"/>
      <c r="J3" s="70"/>
      <c r="K3" s="70"/>
    </row>
    <row r="4" spans="1:12">
      <c r="A4" s="469" t="s">
        <v>366</v>
      </c>
      <c r="B4" s="70"/>
      <c r="C4" s="70"/>
      <c r="D4" s="70"/>
      <c r="E4" s="70"/>
      <c r="F4" s="70"/>
      <c r="G4" s="70"/>
      <c r="H4" s="70"/>
      <c r="I4" s="70"/>
      <c r="J4" s="70"/>
      <c r="K4" s="70"/>
    </row>
    <row r="5" spans="1:12">
      <c r="B5" s="70"/>
      <c r="C5" s="70"/>
      <c r="D5" s="70"/>
      <c r="E5" s="70"/>
      <c r="F5" s="70"/>
      <c r="G5" s="70"/>
      <c r="H5" s="70"/>
      <c r="I5" s="70"/>
      <c r="J5" s="70"/>
      <c r="K5" s="70"/>
    </row>
    <row r="6" spans="1:12">
      <c r="A6" s="70"/>
      <c r="B6" s="70"/>
      <c r="C6" s="70"/>
      <c r="D6" s="70"/>
      <c r="E6" s="70"/>
      <c r="F6" s="70"/>
      <c r="G6" s="70"/>
      <c r="H6" s="70"/>
      <c r="I6" s="70"/>
      <c r="J6" s="70"/>
      <c r="K6" s="70"/>
    </row>
    <row r="7" spans="1:12">
      <c r="A7" s="70"/>
      <c r="B7" s="73"/>
      <c r="C7" s="74" t="s">
        <v>30</v>
      </c>
      <c r="D7" s="74"/>
      <c r="E7" s="74"/>
      <c r="F7" s="74"/>
      <c r="G7" s="74"/>
      <c r="H7" s="74"/>
      <c r="I7" s="74"/>
      <c r="J7" s="73"/>
      <c r="K7" s="73"/>
    </row>
    <row r="8" spans="1:12" s="75" customFormat="1">
      <c r="A8" s="70"/>
      <c r="B8" s="70"/>
      <c r="C8" s="74"/>
      <c r="D8" s="74"/>
      <c r="E8" s="74"/>
      <c r="F8" s="74"/>
      <c r="G8" s="74"/>
      <c r="H8" s="74"/>
      <c r="I8" s="74"/>
      <c r="J8" s="70"/>
      <c r="K8" s="70"/>
    </row>
    <row r="9" spans="1:12" s="75" customFormat="1" ht="15.75" thickBot="1">
      <c r="A9" s="70"/>
      <c r="B9" s="70"/>
      <c r="C9" s="76"/>
      <c r="D9" s="491"/>
      <c r="E9" s="491"/>
      <c r="F9" s="491"/>
      <c r="G9" s="491"/>
      <c r="H9" s="491"/>
      <c r="I9" s="76"/>
      <c r="J9" s="70"/>
      <c r="K9" s="70"/>
    </row>
    <row r="10" spans="1:12" s="75" customFormat="1">
      <c r="A10" s="70"/>
      <c r="B10" s="70"/>
      <c r="C10" s="77"/>
      <c r="D10" s="78"/>
      <c r="E10" s="78"/>
      <c r="F10" s="78"/>
      <c r="G10" s="78"/>
      <c r="H10" s="78"/>
      <c r="I10" s="77"/>
      <c r="J10" s="70"/>
      <c r="K10" s="70"/>
    </row>
    <row r="11" spans="1:12" s="75" customFormat="1">
      <c r="A11" s="70"/>
      <c r="B11" s="70"/>
      <c r="C11" s="74" t="s">
        <v>31</v>
      </c>
      <c r="D11" s="74"/>
      <c r="E11" s="74"/>
      <c r="F11" s="79"/>
      <c r="G11" s="74"/>
      <c r="H11" s="74"/>
      <c r="I11" s="74"/>
      <c r="J11" s="70"/>
      <c r="K11" s="70"/>
      <c r="L11"/>
    </row>
    <row r="12" spans="1:12">
      <c r="A12" s="70"/>
      <c r="B12" s="70"/>
      <c r="C12" s="74"/>
      <c r="D12" s="74"/>
      <c r="E12" s="74"/>
      <c r="F12" s="74"/>
      <c r="G12" s="74"/>
      <c r="H12" s="74"/>
      <c r="I12" s="74"/>
      <c r="J12" s="70"/>
      <c r="K12" s="70"/>
    </row>
    <row r="13" spans="1:12" ht="15.75">
      <c r="A13" s="70"/>
      <c r="B13" s="70"/>
      <c r="C13" s="80" t="s">
        <v>32</v>
      </c>
      <c r="D13" s="80"/>
      <c r="E13" s="74"/>
      <c r="F13" s="74"/>
      <c r="G13" s="74"/>
      <c r="H13" s="74"/>
      <c r="I13" s="74"/>
      <c r="J13" s="70"/>
      <c r="K13" s="70"/>
    </row>
    <row r="14" spans="1:12" ht="15.75">
      <c r="A14" s="70"/>
      <c r="B14" s="70"/>
      <c r="C14" s="80" t="s">
        <v>33</v>
      </c>
      <c r="D14" s="80"/>
      <c r="E14" s="74"/>
      <c r="F14" s="74"/>
      <c r="G14" s="74"/>
      <c r="H14" s="74"/>
      <c r="I14" s="74"/>
      <c r="J14" s="70"/>
      <c r="K14" s="70"/>
    </row>
    <row r="15" spans="1:12" ht="15.75">
      <c r="A15" s="70"/>
      <c r="B15" s="70"/>
      <c r="C15" s="80"/>
      <c r="D15" s="80"/>
      <c r="E15" s="683" t="s">
        <v>376</v>
      </c>
      <c r="F15" s="74"/>
      <c r="G15" s="74"/>
      <c r="H15" s="74"/>
      <c r="I15" s="74"/>
      <c r="J15" s="70"/>
      <c r="K15" s="70"/>
    </row>
    <row r="16" spans="1:12" ht="15.75">
      <c r="A16" s="70"/>
      <c r="B16" s="70"/>
      <c r="C16" s="81" t="s">
        <v>377</v>
      </c>
      <c r="D16" s="81"/>
      <c r="E16" s="82"/>
      <c r="F16" s="82"/>
      <c r="G16" s="82"/>
      <c r="H16" s="82"/>
      <c r="I16" s="74"/>
      <c r="J16" s="70"/>
      <c r="K16" s="70"/>
    </row>
    <row r="17" spans="1:12">
      <c r="A17" s="70"/>
      <c r="B17" s="70"/>
      <c r="C17" s="74"/>
      <c r="D17" s="74"/>
      <c r="E17" s="74"/>
      <c r="F17" s="74"/>
      <c r="G17" s="74"/>
      <c r="H17" s="74"/>
      <c r="I17" s="74"/>
      <c r="J17" s="70"/>
      <c r="K17" s="70"/>
    </row>
    <row r="18" spans="1:12">
      <c r="A18" s="70"/>
      <c r="B18" s="70"/>
      <c r="C18" s="74" t="s">
        <v>34</v>
      </c>
      <c r="D18" s="74"/>
      <c r="E18" s="74"/>
      <c r="F18" s="74"/>
      <c r="G18" s="74"/>
      <c r="H18" s="74"/>
      <c r="I18" s="74"/>
      <c r="J18" s="70"/>
      <c r="K18" s="70"/>
      <c r="L18" s="75"/>
    </row>
    <row r="19" spans="1:12">
      <c r="A19" s="70"/>
      <c r="B19" s="70"/>
      <c r="C19" s="74"/>
      <c r="D19" s="74"/>
      <c r="E19" s="74"/>
      <c r="F19" s="74"/>
      <c r="G19" s="74"/>
      <c r="H19" s="74"/>
      <c r="I19" s="74"/>
      <c r="J19" s="70"/>
      <c r="K19" s="70"/>
      <c r="L19" s="75"/>
    </row>
    <row r="20" spans="1:12" s="75" customFormat="1" ht="15.75" thickBot="1">
      <c r="A20" s="70"/>
      <c r="B20" s="70"/>
      <c r="C20" s="70"/>
      <c r="D20" s="83"/>
      <c r="E20" s="686"/>
      <c r="F20" s="686"/>
      <c r="G20" s="686"/>
      <c r="H20" s="74" t="s">
        <v>35</v>
      </c>
      <c r="I20" s="74"/>
      <c r="J20" s="70"/>
      <c r="K20" s="70"/>
    </row>
    <row r="21" spans="1:12" s="75" customFormat="1">
      <c r="A21" s="70"/>
      <c r="B21" s="70"/>
      <c r="C21" s="70"/>
      <c r="D21" s="70"/>
      <c r="E21" s="84"/>
      <c r="F21" s="85"/>
      <c r="G21" s="86"/>
      <c r="H21" s="70"/>
      <c r="I21" s="70"/>
      <c r="J21" s="70"/>
      <c r="K21" s="70"/>
    </row>
    <row r="22" spans="1:12" s="75" customFormat="1">
      <c r="A22" s="70"/>
      <c r="B22" s="70"/>
      <c r="C22" s="70"/>
      <c r="D22" s="70"/>
      <c r="E22" s="70"/>
      <c r="F22" s="70"/>
      <c r="G22" s="70"/>
      <c r="H22" s="70"/>
      <c r="I22" s="70"/>
      <c r="J22" s="70"/>
      <c r="K22" s="70"/>
    </row>
    <row r="23" spans="1:12" s="75" customFormat="1">
      <c r="A23" s="70"/>
      <c r="B23" s="70"/>
      <c r="C23" s="70"/>
      <c r="D23" s="70"/>
      <c r="E23" s="70"/>
      <c r="F23" s="70"/>
      <c r="G23" s="70"/>
      <c r="H23" s="70"/>
      <c r="I23" s="70"/>
      <c r="J23" s="70"/>
      <c r="K23" s="70"/>
    </row>
    <row r="24" spans="1:12" s="75" customFormat="1" ht="15.75" thickBot="1">
      <c r="A24" s="70"/>
      <c r="B24" s="70"/>
      <c r="C24" s="70" t="s">
        <v>36</v>
      </c>
      <c r="D24" s="87"/>
      <c r="E24" s="88"/>
      <c r="F24" s="89"/>
      <c r="G24" s="89"/>
      <c r="H24" s="70"/>
      <c r="I24" s="70"/>
      <c r="J24" s="70"/>
      <c r="K24" s="70"/>
    </row>
    <row r="25" spans="1:12" s="75" customFormat="1">
      <c r="A25" s="70"/>
      <c r="B25" s="70"/>
      <c r="C25" s="70"/>
      <c r="D25" s="90"/>
      <c r="E25" s="70"/>
      <c r="F25" s="70"/>
      <c r="G25" s="70"/>
      <c r="H25" s="70"/>
      <c r="I25" s="70"/>
      <c r="J25" s="70"/>
      <c r="K25" s="70"/>
    </row>
    <row r="26" spans="1:12" s="75" customFormat="1" ht="15.75" thickBot="1">
      <c r="A26" s="70"/>
      <c r="B26" s="70"/>
      <c r="C26" s="70" t="s">
        <v>37</v>
      </c>
      <c r="D26" s="85"/>
      <c r="E26" s="88"/>
      <c r="F26" s="89"/>
      <c r="G26" s="89"/>
      <c r="H26" s="70"/>
      <c r="I26" s="70"/>
      <c r="J26" s="91"/>
      <c r="K26" s="70"/>
    </row>
    <row r="27" spans="1:12" s="75" customFormat="1">
      <c r="A27" s="70"/>
      <c r="B27" s="70"/>
      <c r="C27" s="70"/>
      <c r="D27" s="90"/>
      <c r="E27" s="70"/>
      <c r="F27" s="70"/>
      <c r="G27" s="70"/>
      <c r="H27" s="70"/>
      <c r="I27" s="70"/>
      <c r="J27" s="70"/>
      <c r="K27" s="70"/>
    </row>
    <row r="28" spans="1:12" s="75" customFormat="1" ht="15.75" thickBot="1">
      <c r="A28" s="70"/>
      <c r="B28" s="70"/>
      <c r="C28" s="70" t="s">
        <v>38</v>
      </c>
      <c r="D28" s="85"/>
      <c r="E28" s="88"/>
      <c r="F28" s="89"/>
      <c r="G28" s="89"/>
      <c r="H28" s="70"/>
      <c r="I28" s="70"/>
      <c r="J28" s="70"/>
      <c r="K28" s="70"/>
    </row>
    <row r="29" spans="1:12" s="75" customFormat="1">
      <c r="A29" s="70"/>
      <c r="B29" s="70"/>
      <c r="C29" s="70"/>
      <c r="D29" s="70"/>
      <c r="E29" s="70"/>
      <c r="F29" s="70"/>
      <c r="G29" s="70"/>
      <c r="H29" s="70"/>
      <c r="I29" s="70"/>
      <c r="J29" s="70"/>
      <c r="K29" s="70"/>
      <c r="L29"/>
    </row>
    <row r="30" spans="1:12">
      <c r="A30" s="70"/>
      <c r="B30" s="70"/>
      <c r="C30" s="70"/>
      <c r="D30" s="70"/>
      <c r="E30" s="70"/>
      <c r="F30" s="70"/>
      <c r="G30" s="70"/>
      <c r="H30" s="70"/>
      <c r="I30" s="70"/>
      <c r="J30" s="70"/>
      <c r="K30" s="70"/>
    </row>
    <row r="31" spans="1:12">
      <c r="A31" s="70"/>
      <c r="B31" s="70"/>
      <c r="C31" s="70"/>
      <c r="D31" s="70"/>
      <c r="E31" s="70"/>
      <c r="F31" s="70"/>
      <c r="G31" s="70"/>
      <c r="H31" s="70"/>
      <c r="I31" s="70"/>
      <c r="J31" s="70"/>
      <c r="K31" s="70"/>
    </row>
    <row r="32" spans="1:12" ht="155.25" customHeight="1">
      <c r="A32" s="70"/>
      <c r="B32" s="685" t="s">
        <v>39</v>
      </c>
      <c r="C32" s="685"/>
      <c r="D32" s="685"/>
      <c r="E32" s="685"/>
      <c r="F32" s="685"/>
      <c r="G32" s="685"/>
      <c r="H32" s="685"/>
      <c r="I32" s="685"/>
      <c r="J32" s="685"/>
      <c r="K32" s="70"/>
    </row>
    <row r="33" spans="1:12">
      <c r="A33" s="70"/>
      <c r="B33" s="92"/>
      <c r="C33" s="93"/>
      <c r="D33" s="93"/>
      <c r="E33" s="93"/>
      <c r="F33" s="93"/>
      <c r="G33" s="93"/>
      <c r="H33" s="93"/>
      <c r="I33" s="93"/>
      <c r="J33" s="93"/>
      <c r="K33" s="93"/>
      <c r="L33" s="94"/>
    </row>
    <row r="34" spans="1:12">
      <c r="A34" s="70"/>
      <c r="B34" s="70"/>
      <c r="C34" s="70"/>
      <c r="D34" s="70"/>
      <c r="F34" s="70"/>
      <c r="G34" s="70"/>
      <c r="H34" s="70"/>
      <c r="I34" s="70"/>
      <c r="J34" s="70"/>
      <c r="K34" s="70"/>
      <c r="L34" s="75"/>
    </row>
    <row r="35" spans="1:12" ht="15.75" thickBot="1">
      <c r="A35" s="70"/>
      <c r="B35" s="70"/>
      <c r="C35" s="70"/>
      <c r="D35" s="95"/>
      <c r="E35" s="96"/>
      <c r="F35" s="96"/>
      <c r="G35" s="96"/>
      <c r="H35" s="96"/>
      <c r="I35" s="96"/>
      <c r="J35" s="96"/>
      <c r="L35" s="75"/>
    </row>
    <row r="36" spans="1:12">
      <c r="A36" s="70"/>
      <c r="B36" s="70"/>
      <c r="C36" s="70"/>
      <c r="D36" s="70" t="s">
        <v>40</v>
      </c>
      <c r="E36" s="70"/>
      <c r="F36" s="70"/>
      <c r="G36" s="70"/>
      <c r="H36" s="70"/>
      <c r="I36" s="70"/>
      <c r="J36" s="75"/>
    </row>
    <row r="37" spans="1:12">
      <c r="A37" s="70"/>
      <c r="B37" s="70"/>
      <c r="C37" s="70"/>
      <c r="D37" s="70"/>
      <c r="E37" s="70"/>
      <c r="F37" s="70"/>
      <c r="G37" s="70"/>
      <c r="H37" s="70"/>
      <c r="I37" s="70"/>
      <c r="J37" s="70"/>
      <c r="K37" s="75"/>
    </row>
    <row r="38" spans="1:12">
      <c r="A38" s="70"/>
      <c r="B38" s="70"/>
      <c r="C38" s="70"/>
      <c r="D38" s="70"/>
      <c r="E38" s="70"/>
      <c r="F38" s="70"/>
      <c r="G38" s="70"/>
      <c r="H38" s="70"/>
      <c r="I38" s="70"/>
      <c r="J38" s="70"/>
      <c r="K38" s="75"/>
    </row>
    <row r="39" spans="1:12">
      <c r="A39" s="70"/>
      <c r="B39" s="70"/>
      <c r="C39" s="70"/>
      <c r="D39" s="70"/>
      <c r="E39" s="70"/>
      <c r="F39" s="70"/>
      <c r="G39" s="70"/>
      <c r="H39" s="70"/>
      <c r="I39" s="70"/>
      <c r="J39" s="70"/>
      <c r="K39" s="75"/>
    </row>
    <row r="40" spans="1:12" ht="15.75" thickBot="1">
      <c r="A40" s="70"/>
      <c r="B40" s="70"/>
      <c r="C40" s="70"/>
      <c r="D40" s="96"/>
      <c r="E40" s="96"/>
      <c r="F40" s="96"/>
      <c r="G40" s="96"/>
      <c r="H40" s="96"/>
      <c r="I40" s="97"/>
      <c r="J40" s="96"/>
      <c r="K40" s="75"/>
    </row>
    <row r="41" spans="1:12">
      <c r="A41" s="70"/>
      <c r="B41" s="70"/>
      <c r="C41" s="70"/>
      <c r="D41" s="70" t="s">
        <v>41</v>
      </c>
      <c r="E41" s="70"/>
      <c r="F41" s="70"/>
      <c r="G41" s="70"/>
      <c r="H41" s="70"/>
      <c r="I41" s="70" t="s">
        <v>37</v>
      </c>
      <c r="J41" s="70"/>
      <c r="K41" s="75"/>
    </row>
    <row r="44" spans="1:12" s="75" customFormat="1">
      <c r="A44"/>
      <c r="B44"/>
      <c r="C44"/>
      <c r="D44"/>
      <c r="E44"/>
      <c r="F44"/>
      <c r="G44"/>
      <c r="H44"/>
      <c r="I44"/>
      <c r="J44"/>
      <c r="K44"/>
      <c r="L44"/>
    </row>
    <row r="45" spans="1:12" s="75" customFormat="1">
      <c r="A45"/>
      <c r="B45"/>
      <c r="C45"/>
      <c r="D45"/>
      <c r="E45"/>
      <c r="F45"/>
      <c r="G45"/>
      <c r="H45"/>
      <c r="I45"/>
      <c r="J45"/>
      <c r="K45"/>
      <c r="L45"/>
    </row>
    <row r="46" spans="1:12" s="75" customFormat="1">
      <c r="A46"/>
      <c r="B46"/>
      <c r="C46"/>
      <c r="D46"/>
      <c r="E46"/>
      <c r="F46"/>
      <c r="G46"/>
      <c r="H46"/>
      <c r="I46"/>
      <c r="J46"/>
      <c r="K46"/>
      <c r="L46"/>
    </row>
    <row r="47" spans="1:12" s="75" customFormat="1">
      <c r="A47"/>
      <c r="B47"/>
      <c r="C47"/>
      <c r="D47"/>
      <c r="E47"/>
      <c r="F47"/>
      <c r="G47"/>
      <c r="H47"/>
      <c r="I47"/>
      <c r="J47"/>
      <c r="K47"/>
      <c r="L47"/>
    </row>
    <row r="48" spans="1:12" s="75" customFormat="1">
      <c r="A48"/>
      <c r="B48"/>
      <c r="C48"/>
      <c r="D48"/>
      <c r="E48"/>
      <c r="F48"/>
      <c r="G48"/>
      <c r="H48"/>
      <c r="I48"/>
      <c r="J48"/>
      <c r="K48"/>
      <c r="L48"/>
    </row>
    <row r="49" spans="1:12" s="75" customFormat="1">
      <c r="A49"/>
      <c r="B49"/>
      <c r="C49"/>
      <c r="D49"/>
      <c r="E49"/>
      <c r="F49"/>
      <c r="G49"/>
      <c r="H49"/>
      <c r="I49"/>
      <c r="J49"/>
      <c r="K49"/>
      <c r="L49"/>
    </row>
  </sheetData>
  <sheetProtection formatColumns="0" formatRows="0"/>
  <mergeCells count="2">
    <mergeCell ref="B32:J32"/>
    <mergeCell ref="E20:G20"/>
  </mergeCells>
  <pageMargins left="0.7" right="0.7" top="0.75" bottom="0.75" header="0.3" footer="0.3"/>
  <pageSetup scale="90" orientation="portrait" r:id="rId1"/>
  <headerFooter>
    <oddHeader>&amp;CAppendix JJ</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BQ51"/>
  <sheetViews>
    <sheetView workbookViewId="0">
      <selection activeCell="C5" sqref="C5"/>
    </sheetView>
  </sheetViews>
  <sheetFormatPr defaultRowHeight="14.25"/>
  <cols>
    <col min="1" max="1" width="5.42578125" style="654" bestFit="1" customWidth="1"/>
    <col min="2" max="2" width="48" style="655" bestFit="1" customWidth="1"/>
    <col min="3" max="4" width="12.85546875" style="654" bestFit="1" customWidth="1"/>
    <col min="5" max="5" width="12.28515625" style="654" bestFit="1" customWidth="1"/>
    <col min="6" max="6" width="13.7109375" style="654" bestFit="1" customWidth="1"/>
    <col min="7" max="7" width="12.85546875" style="654" bestFit="1" customWidth="1"/>
    <col min="8" max="8" width="12.28515625" style="654" bestFit="1" customWidth="1"/>
    <col min="9" max="9" width="14.28515625" style="654" customWidth="1"/>
    <col min="10" max="10" width="12.85546875" style="654" bestFit="1" customWidth="1"/>
    <col min="11" max="11" width="12.28515625" style="654" bestFit="1" customWidth="1"/>
    <col min="12" max="12" width="13.7109375" style="654" bestFit="1" customWidth="1"/>
    <col min="13" max="13" width="12.28515625" style="654" bestFit="1" customWidth="1"/>
    <col min="14" max="14" width="13" style="654" customWidth="1"/>
    <col min="15" max="20" width="15.5703125" style="654" customWidth="1"/>
    <col min="21" max="38" width="15.5703125" style="654" hidden="1" customWidth="1"/>
    <col min="39" max="39" width="19" style="654" hidden="1" customWidth="1"/>
    <col min="40" max="40" width="14.85546875" style="654" customWidth="1"/>
    <col min="41" max="41" width="1.5703125" style="654" customWidth="1"/>
    <col min="42" max="42" width="36.7109375" style="656" customWidth="1"/>
    <col min="43" max="256" width="9.140625" style="654"/>
    <col min="257" max="257" width="5.42578125" style="654" bestFit="1" customWidth="1"/>
    <col min="258" max="258" width="48" style="654" bestFit="1" customWidth="1"/>
    <col min="259" max="294" width="15.5703125" style="654" customWidth="1"/>
    <col min="295" max="296" width="19" style="654" customWidth="1"/>
    <col min="297" max="297" width="9.140625" style="654"/>
    <col min="298" max="298" width="14" style="654" bestFit="1" customWidth="1"/>
    <col min="299" max="512" width="9.140625" style="654"/>
    <col min="513" max="513" width="5.42578125" style="654" bestFit="1" customWidth="1"/>
    <col min="514" max="514" width="48" style="654" bestFit="1" customWidth="1"/>
    <col min="515" max="550" width="15.5703125" style="654" customWidth="1"/>
    <col min="551" max="552" width="19" style="654" customWidth="1"/>
    <col min="553" max="553" width="9.140625" style="654"/>
    <col min="554" max="554" width="14" style="654" bestFit="1" customWidth="1"/>
    <col min="555" max="768" width="9.140625" style="654"/>
    <col min="769" max="769" width="5.42578125" style="654" bestFit="1" customWidth="1"/>
    <col min="770" max="770" width="48" style="654" bestFit="1" customWidth="1"/>
    <col min="771" max="806" width="15.5703125" style="654" customWidth="1"/>
    <col min="807" max="808" width="19" style="654" customWidth="1"/>
    <col min="809" max="809" width="9.140625" style="654"/>
    <col min="810" max="810" width="14" style="654" bestFit="1" customWidth="1"/>
    <col min="811" max="1024" width="9.140625" style="654"/>
    <col min="1025" max="1025" width="5.42578125" style="654" bestFit="1" customWidth="1"/>
    <col min="1026" max="1026" width="48" style="654" bestFit="1" customWidth="1"/>
    <col min="1027" max="1062" width="15.5703125" style="654" customWidth="1"/>
    <col min="1063" max="1064" width="19" style="654" customWidth="1"/>
    <col min="1065" max="1065" width="9.140625" style="654"/>
    <col min="1066" max="1066" width="14" style="654" bestFit="1" customWidth="1"/>
    <col min="1067" max="1280" width="9.140625" style="654"/>
    <col min="1281" max="1281" width="5.42578125" style="654" bestFit="1" customWidth="1"/>
    <col min="1282" max="1282" width="48" style="654" bestFit="1" customWidth="1"/>
    <col min="1283" max="1318" width="15.5703125" style="654" customWidth="1"/>
    <col min="1319" max="1320" width="19" style="654" customWidth="1"/>
    <col min="1321" max="1321" width="9.140625" style="654"/>
    <col min="1322" max="1322" width="14" style="654" bestFit="1" customWidth="1"/>
    <col min="1323" max="1536" width="9.140625" style="654"/>
    <col min="1537" max="1537" width="5.42578125" style="654" bestFit="1" customWidth="1"/>
    <col min="1538" max="1538" width="48" style="654" bestFit="1" customWidth="1"/>
    <col min="1539" max="1574" width="15.5703125" style="654" customWidth="1"/>
    <col min="1575" max="1576" width="19" style="654" customWidth="1"/>
    <col min="1577" max="1577" width="9.140625" style="654"/>
    <col min="1578" max="1578" width="14" style="654" bestFit="1" customWidth="1"/>
    <col min="1579" max="1792" width="9.140625" style="654"/>
    <col min="1793" max="1793" width="5.42578125" style="654" bestFit="1" customWidth="1"/>
    <col min="1794" max="1794" width="48" style="654" bestFit="1" customWidth="1"/>
    <col min="1795" max="1830" width="15.5703125" style="654" customWidth="1"/>
    <col min="1831" max="1832" width="19" style="654" customWidth="1"/>
    <col min="1833" max="1833" width="9.140625" style="654"/>
    <col min="1834" max="1834" width="14" style="654" bestFit="1" customWidth="1"/>
    <col min="1835" max="2048" width="9.140625" style="654"/>
    <col min="2049" max="2049" width="5.42578125" style="654" bestFit="1" customWidth="1"/>
    <col min="2050" max="2050" width="48" style="654" bestFit="1" customWidth="1"/>
    <col min="2051" max="2086" width="15.5703125" style="654" customWidth="1"/>
    <col min="2087" max="2088" width="19" style="654" customWidth="1"/>
    <col min="2089" max="2089" width="9.140625" style="654"/>
    <col min="2090" max="2090" width="14" style="654" bestFit="1" customWidth="1"/>
    <col min="2091" max="2304" width="9.140625" style="654"/>
    <col min="2305" max="2305" width="5.42578125" style="654" bestFit="1" customWidth="1"/>
    <col min="2306" max="2306" width="48" style="654" bestFit="1" customWidth="1"/>
    <col min="2307" max="2342" width="15.5703125" style="654" customWidth="1"/>
    <col min="2343" max="2344" width="19" style="654" customWidth="1"/>
    <col min="2345" max="2345" width="9.140625" style="654"/>
    <col min="2346" max="2346" width="14" style="654" bestFit="1" customWidth="1"/>
    <col min="2347" max="2560" width="9.140625" style="654"/>
    <col min="2561" max="2561" width="5.42578125" style="654" bestFit="1" customWidth="1"/>
    <col min="2562" max="2562" width="48" style="654" bestFit="1" customWidth="1"/>
    <col min="2563" max="2598" width="15.5703125" style="654" customWidth="1"/>
    <col min="2599" max="2600" width="19" style="654" customWidth="1"/>
    <col min="2601" max="2601" width="9.140625" style="654"/>
    <col min="2602" max="2602" width="14" style="654" bestFit="1" customWidth="1"/>
    <col min="2603" max="2816" width="9.140625" style="654"/>
    <col min="2817" max="2817" width="5.42578125" style="654" bestFit="1" customWidth="1"/>
    <col min="2818" max="2818" width="48" style="654" bestFit="1" customWidth="1"/>
    <col min="2819" max="2854" width="15.5703125" style="654" customWidth="1"/>
    <col min="2855" max="2856" width="19" style="654" customWidth="1"/>
    <col min="2857" max="2857" width="9.140625" style="654"/>
    <col min="2858" max="2858" width="14" style="654" bestFit="1" customWidth="1"/>
    <col min="2859" max="3072" width="9.140625" style="654"/>
    <col min="3073" max="3073" width="5.42578125" style="654" bestFit="1" customWidth="1"/>
    <col min="3074" max="3074" width="48" style="654" bestFit="1" customWidth="1"/>
    <col min="3075" max="3110" width="15.5703125" style="654" customWidth="1"/>
    <col min="3111" max="3112" width="19" style="654" customWidth="1"/>
    <col min="3113" max="3113" width="9.140625" style="654"/>
    <col min="3114" max="3114" width="14" style="654" bestFit="1" customWidth="1"/>
    <col min="3115" max="3328" width="9.140625" style="654"/>
    <col min="3329" max="3329" width="5.42578125" style="654" bestFit="1" customWidth="1"/>
    <col min="3330" max="3330" width="48" style="654" bestFit="1" customWidth="1"/>
    <col min="3331" max="3366" width="15.5703125" style="654" customWidth="1"/>
    <col min="3367" max="3368" width="19" style="654" customWidth="1"/>
    <col min="3369" max="3369" width="9.140625" style="654"/>
    <col min="3370" max="3370" width="14" style="654" bestFit="1" customWidth="1"/>
    <col min="3371" max="3584" width="9.140625" style="654"/>
    <col min="3585" max="3585" width="5.42578125" style="654" bestFit="1" customWidth="1"/>
    <col min="3586" max="3586" width="48" style="654" bestFit="1" customWidth="1"/>
    <col min="3587" max="3622" width="15.5703125" style="654" customWidth="1"/>
    <col min="3623" max="3624" width="19" style="654" customWidth="1"/>
    <col min="3625" max="3625" width="9.140625" style="654"/>
    <col min="3626" max="3626" width="14" style="654" bestFit="1" customWidth="1"/>
    <col min="3627" max="3840" width="9.140625" style="654"/>
    <col min="3841" max="3841" width="5.42578125" style="654" bestFit="1" customWidth="1"/>
    <col min="3842" max="3842" width="48" style="654" bestFit="1" customWidth="1"/>
    <col min="3843" max="3878" width="15.5703125" style="654" customWidth="1"/>
    <col min="3879" max="3880" width="19" style="654" customWidth="1"/>
    <col min="3881" max="3881" width="9.140625" style="654"/>
    <col min="3882" max="3882" width="14" style="654" bestFit="1" customWidth="1"/>
    <col min="3883" max="4096" width="9.140625" style="654"/>
    <col min="4097" max="4097" width="5.42578125" style="654" bestFit="1" customWidth="1"/>
    <col min="4098" max="4098" width="48" style="654" bestFit="1" customWidth="1"/>
    <col min="4099" max="4134" width="15.5703125" style="654" customWidth="1"/>
    <col min="4135" max="4136" width="19" style="654" customWidth="1"/>
    <col min="4137" max="4137" width="9.140625" style="654"/>
    <col min="4138" max="4138" width="14" style="654" bestFit="1" customWidth="1"/>
    <col min="4139" max="4352" width="9.140625" style="654"/>
    <col min="4353" max="4353" width="5.42578125" style="654" bestFit="1" customWidth="1"/>
    <col min="4354" max="4354" width="48" style="654" bestFit="1" customWidth="1"/>
    <col min="4355" max="4390" width="15.5703125" style="654" customWidth="1"/>
    <col min="4391" max="4392" width="19" style="654" customWidth="1"/>
    <col min="4393" max="4393" width="9.140625" style="654"/>
    <col min="4394" max="4394" width="14" style="654" bestFit="1" customWidth="1"/>
    <col min="4395" max="4608" width="9.140625" style="654"/>
    <col min="4609" max="4609" width="5.42578125" style="654" bestFit="1" customWidth="1"/>
    <col min="4610" max="4610" width="48" style="654" bestFit="1" customWidth="1"/>
    <col min="4611" max="4646" width="15.5703125" style="654" customWidth="1"/>
    <col min="4647" max="4648" width="19" style="654" customWidth="1"/>
    <col min="4649" max="4649" width="9.140625" style="654"/>
    <col min="4650" max="4650" width="14" style="654" bestFit="1" customWidth="1"/>
    <col min="4651" max="4864" width="9.140625" style="654"/>
    <col min="4865" max="4865" width="5.42578125" style="654" bestFit="1" customWidth="1"/>
    <col min="4866" max="4866" width="48" style="654" bestFit="1" customWidth="1"/>
    <col min="4867" max="4902" width="15.5703125" style="654" customWidth="1"/>
    <col min="4903" max="4904" width="19" style="654" customWidth="1"/>
    <col min="4905" max="4905" width="9.140625" style="654"/>
    <col min="4906" max="4906" width="14" style="654" bestFit="1" customWidth="1"/>
    <col min="4907" max="5120" width="9.140625" style="654"/>
    <col min="5121" max="5121" width="5.42578125" style="654" bestFit="1" customWidth="1"/>
    <col min="5122" max="5122" width="48" style="654" bestFit="1" customWidth="1"/>
    <col min="5123" max="5158" width="15.5703125" style="654" customWidth="1"/>
    <col min="5159" max="5160" width="19" style="654" customWidth="1"/>
    <col min="5161" max="5161" width="9.140625" style="654"/>
    <col min="5162" max="5162" width="14" style="654" bestFit="1" customWidth="1"/>
    <col min="5163" max="5376" width="9.140625" style="654"/>
    <col min="5377" max="5377" width="5.42578125" style="654" bestFit="1" customWidth="1"/>
    <col min="5378" max="5378" width="48" style="654" bestFit="1" customWidth="1"/>
    <col min="5379" max="5414" width="15.5703125" style="654" customWidth="1"/>
    <col min="5415" max="5416" width="19" style="654" customWidth="1"/>
    <col min="5417" max="5417" width="9.140625" style="654"/>
    <col min="5418" max="5418" width="14" style="654" bestFit="1" customWidth="1"/>
    <col min="5419" max="5632" width="9.140625" style="654"/>
    <col min="5633" max="5633" width="5.42578125" style="654" bestFit="1" customWidth="1"/>
    <col min="5634" max="5634" width="48" style="654" bestFit="1" customWidth="1"/>
    <col min="5635" max="5670" width="15.5703125" style="654" customWidth="1"/>
    <col min="5671" max="5672" width="19" style="654" customWidth="1"/>
    <col min="5673" max="5673" width="9.140625" style="654"/>
    <col min="5674" max="5674" width="14" style="654" bestFit="1" customWidth="1"/>
    <col min="5675" max="5888" width="9.140625" style="654"/>
    <col min="5889" max="5889" width="5.42578125" style="654" bestFit="1" customWidth="1"/>
    <col min="5890" max="5890" width="48" style="654" bestFit="1" customWidth="1"/>
    <col min="5891" max="5926" width="15.5703125" style="654" customWidth="1"/>
    <col min="5927" max="5928" width="19" style="654" customWidth="1"/>
    <col min="5929" max="5929" width="9.140625" style="654"/>
    <col min="5930" max="5930" width="14" style="654" bestFit="1" customWidth="1"/>
    <col min="5931" max="6144" width="9.140625" style="654"/>
    <col min="6145" max="6145" width="5.42578125" style="654" bestFit="1" customWidth="1"/>
    <col min="6146" max="6146" width="48" style="654" bestFit="1" customWidth="1"/>
    <col min="6147" max="6182" width="15.5703125" style="654" customWidth="1"/>
    <col min="6183" max="6184" width="19" style="654" customWidth="1"/>
    <col min="6185" max="6185" width="9.140625" style="654"/>
    <col min="6186" max="6186" width="14" style="654" bestFit="1" customWidth="1"/>
    <col min="6187" max="6400" width="9.140625" style="654"/>
    <col min="6401" max="6401" width="5.42578125" style="654" bestFit="1" customWidth="1"/>
    <col min="6402" max="6402" width="48" style="654" bestFit="1" customWidth="1"/>
    <col min="6403" max="6438" width="15.5703125" style="654" customWidth="1"/>
    <col min="6439" max="6440" width="19" style="654" customWidth="1"/>
    <col min="6441" max="6441" width="9.140625" style="654"/>
    <col min="6442" max="6442" width="14" style="654" bestFit="1" customWidth="1"/>
    <col min="6443" max="6656" width="9.140625" style="654"/>
    <col min="6657" max="6657" width="5.42578125" style="654" bestFit="1" customWidth="1"/>
    <col min="6658" max="6658" width="48" style="654" bestFit="1" customWidth="1"/>
    <col min="6659" max="6694" width="15.5703125" style="654" customWidth="1"/>
    <col min="6695" max="6696" width="19" style="654" customWidth="1"/>
    <col min="6697" max="6697" width="9.140625" style="654"/>
    <col min="6698" max="6698" width="14" style="654" bestFit="1" customWidth="1"/>
    <col min="6699" max="6912" width="9.140625" style="654"/>
    <col min="6913" max="6913" width="5.42578125" style="654" bestFit="1" customWidth="1"/>
    <col min="6914" max="6914" width="48" style="654" bestFit="1" customWidth="1"/>
    <col min="6915" max="6950" width="15.5703125" style="654" customWidth="1"/>
    <col min="6951" max="6952" width="19" style="654" customWidth="1"/>
    <col min="6953" max="6953" width="9.140625" style="654"/>
    <col min="6954" max="6954" width="14" style="654" bestFit="1" customWidth="1"/>
    <col min="6955" max="7168" width="9.140625" style="654"/>
    <col min="7169" max="7169" width="5.42578125" style="654" bestFit="1" customWidth="1"/>
    <col min="7170" max="7170" width="48" style="654" bestFit="1" customWidth="1"/>
    <col min="7171" max="7206" width="15.5703125" style="654" customWidth="1"/>
    <col min="7207" max="7208" width="19" style="654" customWidth="1"/>
    <col min="7209" max="7209" width="9.140625" style="654"/>
    <col min="7210" max="7210" width="14" style="654" bestFit="1" customWidth="1"/>
    <col min="7211" max="7424" width="9.140625" style="654"/>
    <col min="7425" max="7425" width="5.42578125" style="654" bestFit="1" customWidth="1"/>
    <col min="7426" max="7426" width="48" style="654" bestFit="1" customWidth="1"/>
    <col min="7427" max="7462" width="15.5703125" style="654" customWidth="1"/>
    <col min="7463" max="7464" width="19" style="654" customWidth="1"/>
    <col min="7465" max="7465" width="9.140625" style="654"/>
    <col min="7466" max="7466" width="14" style="654" bestFit="1" customWidth="1"/>
    <col min="7467" max="7680" width="9.140625" style="654"/>
    <col min="7681" max="7681" width="5.42578125" style="654" bestFit="1" customWidth="1"/>
    <col min="7682" max="7682" width="48" style="654" bestFit="1" customWidth="1"/>
    <col min="7683" max="7718" width="15.5703125" style="654" customWidth="1"/>
    <col min="7719" max="7720" width="19" style="654" customWidth="1"/>
    <col min="7721" max="7721" width="9.140625" style="654"/>
    <col min="7722" max="7722" width="14" style="654" bestFit="1" customWidth="1"/>
    <col min="7723" max="7936" width="9.140625" style="654"/>
    <col min="7937" max="7937" width="5.42578125" style="654" bestFit="1" customWidth="1"/>
    <col min="7938" max="7938" width="48" style="654" bestFit="1" customWidth="1"/>
    <col min="7939" max="7974" width="15.5703125" style="654" customWidth="1"/>
    <col min="7975" max="7976" width="19" style="654" customWidth="1"/>
    <col min="7977" max="7977" width="9.140625" style="654"/>
    <col min="7978" max="7978" width="14" style="654" bestFit="1" customWidth="1"/>
    <col min="7979" max="8192" width="9.140625" style="654"/>
    <col min="8193" max="8193" width="5.42578125" style="654" bestFit="1" customWidth="1"/>
    <col min="8194" max="8194" width="48" style="654" bestFit="1" customWidth="1"/>
    <col min="8195" max="8230" width="15.5703125" style="654" customWidth="1"/>
    <col min="8231" max="8232" width="19" style="654" customWidth="1"/>
    <col min="8233" max="8233" width="9.140625" style="654"/>
    <col min="8234" max="8234" width="14" style="654" bestFit="1" customWidth="1"/>
    <col min="8235" max="8448" width="9.140625" style="654"/>
    <col min="8449" max="8449" width="5.42578125" style="654" bestFit="1" customWidth="1"/>
    <col min="8450" max="8450" width="48" style="654" bestFit="1" customWidth="1"/>
    <col min="8451" max="8486" width="15.5703125" style="654" customWidth="1"/>
    <col min="8487" max="8488" width="19" style="654" customWidth="1"/>
    <col min="8489" max="8489" width="9.140625" style="654"/>
    <col min="8490" max="8490" width="14" style="654" bestFit="1" customWidth="1"/>
    <col min="8491" max="8704" width="9.140625" style="654"/>
    <col min="8705" max="8705" width="5.42578125" style="654" bestFit="1" customWidth="1"/>
    <col min="8706" max="8706" width="48" style="654" bestFit="1" customWidth="1"/>
    <col min="8707" max="8742" width="15.5703125" style="654" customWidth="1"/>
    <col min="8743" max="8744" width="19" style="654" customWidth="1"/>
    <col min="8745" max="8745" width="9.140625" style="654"/>
    <col min="8746" max="8746" width="14" style="654" bestFit="1" customWidth="1"/>
    <col min="8747" max="8960" width="9.140625" style="654"/>
    <col min="8961" max="8961" width="5.42578125" style="654" bestFit="1" customWidth="1"/>
    <col min="8962" max="8962" width="48" style="654" bestFit="1" customWidth="1"/>
    <col min="8963" max="8998" width="15.5703125" style="654" customWidth="1"/>
    <col min="8999" max="9000" width="19" style="654" customWidth="1"/>
    <col min="9001" max="9001" width="9.140625" style="654"/>
    <col min="9002" max="9002" width="14" style="654" bestFit="1" customWidth="1"/>
    <col min="9003" max="9216" width="9.140625" style="654"/>
    <col min="9217" max="9217" width="5.42578125" style="654" bestFit="1" customWidth="1"/>
    <col min="9218" max="9218" width="48" style="654" bestFit="1" customWidth="1"/>
    <col min="9219" max="9254" width="15.5703125" style="654" customWidth="1"/>
    <col min="9255" max="9256" width="19" style="654" customWidth="1"/>
    <col min="9257" max="9257" width="9.140625" style="654"/>
    <col min="9258" max="9258" width="14" style="654" bestFit="1" customWidth="1"/>
    <col min="9259" max="9472" width="9.140625" style="654"/>
    <col min="9473" max="9473" width="5.42578125" style="654" bestFit="1" customWidth="1"/>
    <col min="9474" max="9474" width="48" style="654" bestFit="1" customWidth="1"/>
    <col min="9475" max="9510" width="15.5703125" style="654" customWidth="1"/>
    <col min="9511" max="9512" width="19" style="654" customWidth="1"/>
    <col min="9513" max="9513" width="9.140625" style="654"/>
    <col min="9514" max="9514" width="14" style="654" bestFit="1" customWidth="1"/>
    <col min="9515" max="9728" width="9.140625" style="654"/>
    <col min="9729" max="9729" width="5.42578125" style="654" bestFit="1" customWidth="1"/>
    <col min="9730" max="9730" width="48" style="654" bestFit="1" customWidth="1"/>
    <col min="9731" max="9766" width="15.5703125" style="654" customWidth="1"/>
    <col min="9767" max="9768" width="19" style="654" customWidth="1"/>
    <col min="9769" max="9769" width="9.140625" style="654"/>
    <col min="9770" max="9770" width="14" style="654" bestFit="1" customWidth="1"/>
    <col min="9771" max="9984" width="9.140625" style="654"/>
    <col min="9985" max="9985" width="5.42578125" style="654" bestFit="1" customWidth="1"/>
    <col min="9986" max="9986" width="48" style="654" bestFit="1" customWidth="1"/>
    <col min="9987" max="10022" width="15.5703125" style="654" customWidth="1"/>
    <col min="10023" max="10024" width="19" style="654" customWidth="1"/>
    <col min="10025" max="10025" width="9.140625" style="654"/>
    <col min="10026" max="10026" width="14" style="654" bestFit="1" customWidth="1"/>
    <col min="10027" max="10240" width="9.140625" style="654"/>
    <col min="10241" max="10241" width="5.42578125" style="654" bestFit="1" customWidth="1"/>
    <col min="10242" max="10242" width="48" style="654" bestFit="1" customWidth="1"/>
    <col min="10243" max="10278" width="15.5703125" style="654" customWidth="1"/>
    <col min="10279" max="10280" width="19" style="654" customWidth="1"/>
    <col min="10281" max="10281" width="9.140625" style="654"/>
    <col min="10282" max="10282" width="14" style="654" bestFit="1" customWidth="1"/>
    <col min="10283" max="10496" width="9.140625" style="654"/>
    <col min="10497" max="10497" width="5.42578125" style="654" bestFit="1" customWidth="1"/>
    <col min="10498" max="10498" width="48" style="654" bestFit="1" customWidth="1"/>
    <col min="10499" max="10534" width="15.5703125" style="654" customWidth="1"/>
    <col min="10535" max="10536" width="19" style="654" customWidth="1"/>
    <col min="10537" max="10537" width="9.140625" style="654"/>
    <col min="10538" max="10538" width="14" style="654" bestFit="1" customWidth="1"/>
    <col min="10539" max="10752" width="9.140625" style="654"/>
    <col min="10753" max="10753" width="5.42578125" style="654" bestFit="1" customWidth="1"/>
    <col min="10754" max="10754" width="48" style="654" bestFit="1" customWidth="1"/>
    <col min="10755" max="10790" width="15.5703125" style="654" customWidth="1"/>
    <col min="10791" max="10792" width="19" style="654" customWidth="1"/>
    <col min="10793" max="10793" width="9.140625" style="654"/>
    <col min="10794" max="10794" width="14" style="654" bestFit="1" customWidth="1"/>
    <col min="10795" max="11008" width="9.140625" style="654"/>
    <col min="11009" max="11009" width="5.42578125" style="654" bestFit="1" customWidth="1"/>
    <col min="11010" max="11010" width="48" style="654" bestFit="1" customWidth="1"/>
    <col min="11011" max="11046" width="15.5703125" style="654" customWidth="1"/>
    <col min="11047" max="11048" width="19" style="654" customWidth="1"/>
    <col min="11049" max="11049" width="9.140625" style="654"/>
    <col min="11050" max="11050" width="14" style="654" bestFit="1" customWidth="1"/>
    <col min="11051" max="11264" width="9.140625" style="654"/>
    <col min="11265" max="11265" width="5.42578125" style="654" bestFit="1" customWidth="1"/>
    <col min="11266" max="11266" width="48" style="654" bestFit="1" customWidth="1"/>
    <col min="11267" max="11302" width="15.5703125" style="654" customWidth="1"/>
    <col min="11303" max="11304" width="19" style="654" customWidth="1"/>
    <col min="11305" max="11305" width="9.140625" style="654"/>
    <col min="11306" max="11306" width="14" style="654" bestFit="1" customWidth="1"/>
    <col min="11307" max="11520" width="9.140625" style="654"/>
    <col min="11521" max="11521" width="5.42578125" style="654" bestFit="1" customWidth="1"/>
    <col min="11522" max="11522" width="48" style="654" bestFit="1" customWidth="1"/>
    <col min="11523" max="11558" width="15.5703125" style="654" customWidth="1"/>
    <col min="11559" max="11560" width="19" style="654" customWidth="1"/>
    <col min="11561" max="11561" width="9.140625" style="654"/>
    <col min="11562" max="11562" width="14" style="654" bestFit="1" customWidth="1"/>
    <col min="11563" max="11776" width="9.140625" style="654"/>
    <col min="11777" max="11777" width="5.42578125" style="654" bestFit="1" customWidth="1"/>
    <col min="11778" max="11778" width="48" style="654" bestFit="1" customWidth="1"/>
    <col min="11779" max="11814" width="15.5703125" style="654" customWidth="1"/>
    <col min="11815" max="11816" width="19" style="654" customWidth="1"/>
    <col min="11817" max="11817" width="9.140625" style="654"/>
    <col min="11818" max="11818" width="14" style="654" bestFit="1" customWidth="1"/>
    <col min="11819" max="12032" width="9.140625" style="654"/>
    <col min="12033" max="12033" width="5.42578125" style="654" bestFit="1" customWidth="1"/>
    <col min="12034" max="12034" width="48" style="654" bestFit="1" customWidth="1"/>
    <col min="12035" max="12070" width="15.5703125" style="654" customWidth="1"/>
    <col min="12071" max="12072" width="19" style="654" customWidth="1"/>
    <col min="12073" max="12073" width="9.140625" style="654"/>
    <col min="12074" max="12074" width="14" style="654" bestFit="1" customWidth="1"/>
    <col min="12075" max="12288" width="9.140625" style="654"/>
    <col min="12289" max="12289" width="5.42578125" style="654" bestFit="1" customWidth="1"/>
    <col min="12290" max="12290" width="48" style="654" bestFit="1" customWidth="1"/>
    <col min="12291" max="12326" width="15.5703125" style="654" customWidth="1"/>
    <col min="12327" max="12328" width="19" style="654" customWidth="1"/>
    <col min="12329" max="12329" width="9.140625" style="654"/>
    <col min="12330" max="12330" width="14" style="654" bestFit="1" customWidth="1"/>
    <col min="12331" max="12544" width="9.140625" style="654"/>
    <col min="12545" max="12545" width="5.42578125" style="654" bestFit="1" customWidth="1"/>
    <col min="12546" max="12546" width="48" style="654" bestFit="1" customWidth="1"/>
    <col min="12547" max="12582" width="15.5703125" style="654" customWidth="1"/>
    <col min="12583" max="12584" width="19" style="654" customWidth="1"/>
    <col min="12585" max="12585" width="9.140625" style="654"/>
    <col min="12586" max="12586" width="14" style="654" bestFit="1" customWidth="1"/>
    <col min="12587" max="12800" width="9.140625" style="654"/>
    <col min="12801" max="12801" width="5.42578125" style="654" bestFit="1" customWidth="1"/>
    <col min="12802" max="12802" width="48" style="654" bestFit="1" customWidth="1"/>
    <col min="12803" max="12838" width="15.5703125" style="654" customWidth="1"/>
    <col min="12839" max="12840" width="19" style="654" customWidth="1"/>
    <col min="12841" max="12841" width="9.140625" style="654"/>
    <col min="12842" max="12842" width="14" style="654" bestFit="1" customWidth="1"/>
    <col min="12843" max="13056" width="9.140625" style="654"/>
    <col min="13057" max="13057" width="5.42578125" style="654" bestFit="1" customWidth="1"/>
    <col min="13058" max="13058" width="48" style="654" bestFit="1" customWidth="1"/>
    <col min="13059" max="13094" width="15.5703125" style="654" customWidth="1"/>
    <col min="13095" max="13096" width="19" style="654" customWidth="1"/>
    <col min="13097" max="13097" width="9.140625" style="654"/>
    <col min="13098" max="13098" width="14" style="654" bestFit="1" customWidth="1"/>
    <col min="13099" max="13312" width="9.140625" style="654"/>
    <col min="13313" max="13313" width="5.42578125" style="654" bestFit="1" customWidth="1"/>
    <col min="13314" max="13314" width="48" style="654" bestFit="1" customWidth="1"/>
    <col min="13315" max="13350" width="15.5703125" style="654" customWidth="1"/>
    <col min="13351" max="13352" width="19" style="654" customWidth="1"/>
    <col min="13353" max="13353" width="9.140625" style="654"/>
    <col min="13354" max="13354" width="14" style="654" bestFit="1" customWidth="1"/>
    <col min="13355" max="13568" width="9.140625" style="654"/>
    <col min="13569" max="13569" width="5.42578125" style="654" bestFit="1" customWidth="1"/>
    <col min="13570" max="13570" width="48" style="654" bestFit="1" customWidth="1"/>
    <col min="13571" max="13606" width="15.5703125" style="654" customWidth="1"/>
    <col min="13607" max="13608" width="19" style="654" customWidth="1"/>
    <col min="13609" max="13609" width="9.140625" style="654"/>
    <col min="13610" max="13610" width="14" style="654" bestFit="1" customWidth="1"/>
    <col min="13611" max="13824" width="9.140625" style="654"/>
    <col min="13825" max="13825" width="5.42578125" style="654" bestFit="1" customWidth="1"/>
    <col min="13826" max="13826" width="48" style="654" bestFit="1" customWidth="1"/>
    <col min="13827" max="13862" width="15.5703125" style="654" customWidth="1"/>
    <col min="13863" max="13864" width="19" style="654" customWidth="1"/>
    <col min="13865" max="13865" width="9.140625" style="654"/>
    <col min="13866" max="13866" width="14" style="654" bestFit="1" customWidth="1"/>
    <col min="13867" max="14080" width="9.140625" style="654"/>
    <col min="14081" max="14081" width="5.42578125" style="654" bestFit="1" customWidth="1"/>
    <col min="14082" max="14082" width="48" style="654" bestFit="1" customWidth="1"/>
    <col min="14083" max="14118" width="15.5703125" style="654" customWidth="1"/>
    <col min="14119" max="14120" width="19" style="654" customWidth="1"/>
    <col min="14121" max="14121" width="9.140625" style="654"/>
    <col min="14122" max="14122" width="14" style="654" bestFit="1" customWidth="1"/>
    <col min="14123" max="14336" width="9.140625" style="654"/>
    <col min="14337" max="14337" width="5.42578125" style="654" bestFit="1" customWidth="1"/>
    <col min="14338" max="14338" width="48" style="654" bestFit="1" customWidth="1"/>
    <col min="14339" max="14374" width="15.5703125" style="654" customWidth="1"/>
    <col min="14375" max="14376" width="19" style="654" customWidth="1"/>
    <col min="14377" max="14377" width="9.140625" style="654"/>
    <col min="14378" max="14378" width="14" style="654" bestFit="1" customWidth="1"/>
    <col min="14379" max="14592" width="9.140625" style="654"/>
    <col min="14593" max="14593" width="5.42578125" style="654" bestFit="1" customWidth="1"/>
    <col min="14594" max="14594" width="48" style="654" bestFit="1" customWidth="1"/>
    <col min="14595" max="14630" width="15.5703125" style="654" customWidth="1"/>
    <col min="14631" max="14632" width="19" style="654" customWidth="1"/>
    <col min="14633" max="14633" width="9.140625" style="654"/>
    <col min="14634" max="14634" width="14" style="654" bestFit="1" customWidth="1"/>
    <col min="14635" max="14848" width="9.140625" style="654"/>
    <col min="14849" max="14849" width="5.42578125" style="654" bestFit="1" customWidth="1"/>
    <col min="14850" max="14850" width="48" style="654" bestFit="1" customWidth="1"/>
    <col min="14851" max="14886" width="15.5703125" style="654" customWidth="1"/>
    <col min="14887" max="14888" width="19" style="654" customWidth="1"/>
    <col min="14889" max="14889" width="9.140625" style="654"/>
    <col min="14890" max="14890" width="14" style="654" bestFit="1" customWidth="1"/>
    <col min="14891" max="15104" width="9.140625" style="654"/>
    <col min="15105" max="15105" width="5.42578125" style="654" bestFit="1" customWidth="1"/>
    <col min="15106" max="15106" width="48" style="654" bestFit="1" customWidth="1"/>
    <col min="15107" max="15142" width="15.5703125" style="654" customWidth="1"/>
    <col min="15143" max="15144" width="19" style="654" customWidth="1"/>
    <col min="15145" max="15145" width="9.140625" style="654"/>
    <col min="15146" max="15146" width="14" style="654" bestFit="1" customWidth="1"/>
    <col min="15147" max="15360" width="9.140625" style="654"/>
    <col min="15361" max="15361" width="5.42578125" style="654" bestFit="1" customWidth="1"/>
    <col min="15362" max="15362" width="48" style="654" bestFit="1" customWidth="1"/>
    <col min="15363" max="15398" width="15.5703125" style="654" customWidth="1"/>
    <col min="15399" max="15400" width="19" style="654" customWidth="1"/>
    <col min="15401" max="15401" width="9.140625" style="654"/>
    <col min="15402" max="15402" width="14" style="654" bestFit="1" customWidth="1"/>
    <col min="15403" max="15616" width="9.140625" style="654"/>
    <col min="15617" max="15617" width="5.42578125" style="654" bestFit="1" customWidth="1"/>
    <col min="15618" max="15618" width="48" style="654" bestFit="1" customWidth="1"/>
    <col min="15619" max="15654" width="15.5703125" style="654" customWidth="1"/>
    <col min="15655" max="15656" width="19" style="654" customWidth="1"/>
    <col min="15657" max="15657" width="9.140625" style="654"/>
    <col min="15658" max="15658" width="14" style="654" bestFit="1" customWidth="1"/>
    <col min="15659" max="15872" width="9.140625" style="654"/>
    <col min="15873" max="15873" width="5.42578125" style="654" bestFit="1" customWidth="1"/>
    <col min="15874" max="15874" width="48" style="654" bestFit="1" customWidth="1"/>
    <col min="15875" max="15910" width="15.5703125" style="654" customWidth="1"/>
    <col min="15911" max="15912" width="19" style="654" customWidth="1"/>
    <col min="15913" max="15913" width="9.140625" style="654"/>
    <col min="15914" max="15914" width="14" style="654" bestFit="1" customWidth="1"/>
    <col min="15915" max="16128" width="9.140625" style="654"/>
    <col min="16129" max="16129" width="5.42578125" style="654" bestFit="1" customWidth="1"/>
    <col min="16130" max="16130" width="48" style="654" bestFit="1" customWidth="1"/>
    <col min="16131" max="16166" width="15.5703125" style="654" customWidth="1"/>
    <col min="16167" max="16168" width="19" style="654" customWidth="1"/>
    <col min="16169" max="16169" width="9.140625" style="654"/>
    <col min="16170" max="16170" width="14" style="654" bestFit="1" customWidth="1"/>
    <col min="16171" max="16384" width="9.140625" style="654"/>
  </cols>
  <sheetData>
    <row r="1" spans="1:69" s="583" customFormat="1" ht="12.75">
      <c r="A1" s="138">
        <f>'Certification Statement'!D9</f>
        <v>0</v>
      </c>
      <c r="B1" s="582"/>
      <c r="AP1" s="584"/>
    </row>
    <row r="2" spans="1:69" s="583" customFormat="1" ht="12.75">
      <c r="A2" s="585" t="s">
        <v>289</v>
      </c>
      <c r="B2" s="586"/>
      <c r="AP2" s="584"/>
    </row>
    <row r="3" spans="1:69" s="583" customFormat="1" ht="12.75">
      <c r="A3" s="587" t="s">
        <v>345</v>
      </c>
      <c r="AP3" s="584"/>
    </row>
    <row r="4" spans="1:69" s="583" customFormat="1" ht="13.5" thickBot="1">
      <c r="A4" s="588" t="str">
        <f>"For the period ending "&amp;TEXT(B7,"mm/dd/yy")</f>
        <v>For the period ending 01/00/00</v>
      </c>
      <c r="AP4" s="584"/>
    </row>
    <row r="5" spans="1:69" s="586" customFormat="1" ht="13.5" thickBot="1">
      <c r="A5" s="589"/>
      <c r="B5" s="590"/>
      <c r="C5" s="591"/>
      <c r="D5" s="591"/>
      <c r="E5" s="592"/>
      <c r="F5" s="592"/>
      <c r="G5" s="592"/>
      <c r="H5" s="591"/>
      <c r="I5" s="591" t="s">
        <v>172</v>
      </c>
      <c r="J5" s="592"/>
      <c r="K5" s="592"/>
      <c r="L5" s="592"/>
      <c r="M5" s="591"/>
      <c r="N5" s="591"/>
      <c r="O5" s="592"/>
      <c r="P5" s="592"/>
      <c r="Q5" s="592"/>
      <c r="R5" s="592"/>
      <c r="S5" s="592"/>
      <c r="T5" s="592"/>
      <c r="U5" s="591" t="s">
        <v>172</v>
      </c>
      <c r="V5" s="592"/>
      <c r="W5" s="591"/>
      <c r="X5" s="592"/>
      <c r="Y5" s="592"/>
      <c r="Z5" s="592"/>
      <c r="AA5" s="592"/>
      <c r="AB5" s="592"/>
      <c r="AC5" s="592"/>
      <c r="AD5" s="592"/>
      <c r="AE5" s="591"/>
      <c r="AF5" s="592"/>
      <c r="AG5" s="591" t="s">
        <v>172</v>
      </c>
      <c r="AH5" s="592"/>
      <c r="AI5" s="592"/>
      <c r="AJ5" s="591"/>
      <c r="AK5" s="592"/>
      <c r="AL5" s="592"/>
      <c r="AM5" s="592"/>
      <c r="AN5" s="593"/>
      <c r="AP5" s="594"/>
    </row>
    <row r="6" spans="1:69" s="603" customFormat="1" ht="26.25" thickBot="1">
      <c r="A6" s="595" t="s">
        <v>173</v>
      </c>
      <c r="B6" s="596" t="s">
        <v>174</v>
      </c>
      <c r="C6" s="597">
        <f t="array" ref="C6:AL6">TRANSPOSE(B7:B54)</f>
        <v>0</v>
      </c>
      <c r="D6" s="598" t="e">
        <v>#NUM!</v>
      </c>
      <c r="E6" s="598" t="e">
        <v>#NUM!</v>
      </c>
      <c r="F6" s="598" t="e">
        <v>#NUM!</v>
      </c>
      <c r="G6" s="598" t="e">
        <v>#NUM!</v>
      </c>
      <c r="H6" s="598" t="e">
        <v>#NUM!</v>
      </c>
      <c r="I6" s="598" t="e">
        <v>#NUM!</v>
      </c>
      <c r="J6" s="598" t="e">
        <v>#NUM!</v>
      </c>
      <c r="K6" s="598" t="e">
        <v>#NUM!</v>
      </c>
      <c r="L6" s="598" t="e">
        <v>#NUM!</v>
      </c>
      <c r="M6" s="598" t="e">
        <v>#NUM!</v>
      </c>
      <c r="N6" s="598" t="e">
        <v>#NUM!</v>
      </c>
      <c r="O6" s="599" t="e">
        <v>#NUM!</v>
      </c>
      <c r="P6" s="599" t="e">
        <v>#NUM!</v>
      </c>
      <c r="Q6" s="599" t="e">
        <v>#NUM!</v>
      </c>
      <c r="R6" s="598" t="e">
        <v>#NUM!</v>
      </c>
      <c r="S6" s="599" t="e">
        <v>#NUM!</v>
      </c>
      <c r="T6" s="599" t="e">
        <v>#NUM!</v>
      </c>
      <c r="U6" s="599" t="e">
        <v>#NUM!</v>
      </c>
      <c r="V6" s="599" t="e">
        <v>#NUM!</v>
      </c>
      <c r="W6" s="599" t="e">
        <v>#NUM!</v>
      </c>
      <c r="X6" s="599" t="e">
        <v>#NUM!</v>
      </c>
      <c r="Y6" s="599" t="e">
        <v>#NUM!</v>
      </c>
      <c r="Z6" s="598" t="e">
        <v>#NUM!</v>
      </c>
      <c r="AA6" s="599" t="e">
        <v>#NUM!</v>
      </c>
      <c r="AB6" s="599" t="e">
        <v>#NUM!</v>
      </c>
      <c r="AC6" s="599" t="e">
        <v>#NUM!</v>
      </c>
      <c r="AD6" s="599" t="e">
        <v>#NUM!</v>
      </c>
      <c r="AE6" s="599" t="e">
        <v>#NUM!</v>
      </c>
      <c r="AF6" s="599" t="e">
        <v>#NUM!</v>
      </c>
      <c r="AG6" s="599" t="e">
        <v>#NUM!</v>
      </c>
      <c r="AH6" s="598" t="e">
        <v>#NUM!</v>
      </c>
      <c r="AI6" s="599" t="e">
        <v>#NUM!</v>
      </c>
      <c r="AJ6" s="599" t="e">
        <v>#NUM!</v>
      </c>
      <c r="AK6" s="599" t="e">
        <v>#NUM!</v>
      </c>
      <c r="AL6" s="599" t="e">
        <v>#NUM!</v>
      </c>
      <c r="AM6" s="595" t="s">
        <v>175</v>
      </c>
      <c r="AN6" s="600" t="s">
        <v>176</v>
      </c>
      <c r="AO6" s="601"/>
      <c r="AP6" s="602"/>
      <c r="AQ6" s="601"/>
      <c r="AR6" s="601"/>
      <c r="AS6" s="601"/>
      <c r="AT6" s="601"/>
      <c r="AU6" s="601"/>
      <c r="AV6" s="601"/>
      <c r="AW6" s="601"/>
      <c r="AX6" s="601"/>
      <c r="AY6" s="601"/>
      <c r="AZ6" s="601"/>
      <c r="BA6" s="601"/>
      <c r="BB6" s="601"/>
      <c r="BC6" s="601"/>
      <c r="BD6" s="601"/>
      <c r="BE6" s="601"/>
      <c r="BF6" s="601"/>
      <c r="BG6" s="601"/>
      <c r="BH6" s="601"/>
      <c r="BI6" s="601"/>
      <c r="BJ6" s="601"/>
      <c r="BK6" s="601"/>
      <c r="BL6" s="601"/>
      <c r="BM6" s="601"/>
      <c r="BN6" s="601"/>
      <c r="BO6" s="601"/>
      <c r="BP6" s="601"/>
      <c r="BQ6" s="601"/>
    </row>
    <row r="7" spans="1:69" s="586" customFormat="1" ht="15">
      <c r="A7" s="604">
        <v>1</v>
      </c>
      <c r="B7" s="605">
        <f>'Certification Statement'!E20</f>
        <v>0</v>
      </c>
      <c r="C7" s="606"/>
      <c r="D7" s="606"/>
      <c r="E7" s="606"/>
      <c r="F7" s="607"/>
      <c r="G7" s="607"/>
      <c r="H7" s="607"/>
      <c r="I7" s="607"/>
      <c r="J7" s="607"/>
      <c r="K7" s="607"/>
      <c r="L7" s="607"/>
      <c r="M7" s="607"/>
      <c r="N7" s="607"/>
      <c r="O7" s="608"/>
      <c r="P7" s="608"/>
      <c r="Q7" s="608"/>
      <c r="R7" s="607"/>
      <c r="S7" s="608"/>
      <c r="T7" s="608"/>
      <c r="U7" s="608"/>
      <c r="V7" s="608"/>
      <c r="W7" s="608"/>
      <c r="X7" s="608"/>
      <c r="Y7" s="608"/>
      <c r="Z7" s="607"/>
      <c r="AA7" s="608"/>
      <c r="AB7" s="608"/>
      <c r="AC7" s="608"/>
      <c r="AD7" s="608"/>
      <c r="AE7" s="608"/>
      <c r="AF7" s="608"/>
      <c r="AG7" s="608"/>
      <c r="AH7" s="607"/>
      <c r="AI7" s="608"/>
      <c r="AJ7" s="608"/>
      <c r="AK7" s="608"/>
      <c r="AL7" s="609"/>
      <c r="AM7" s="610"/>
      <c r="AN7" s="611">
        <f t="shared" ref="AN7:AN43" si="0">SUM(C7:AM7)</f>
        <v>0</v>
      </c>
      <c r="AP7" s="612"/>
    </row>
    <row r="8" spans="1:69" s="586" customFormat="1" ht="15">
      <c r="A8" s="613">
        <v>2</v>
      </c>
      <c r="B8" s="614" t="e">
        <f>IF(MONTH(B7)&lt;&gt;1,DATE(YEAR(B7),MONTH(B7)-1,15),DATE(YEAR(B7),MONTH(B7)-1,15))</f>
        <v>#NUM!</v>
      </c>
      <c r="C8" s="615"/>
      <c r="D8" s="606"/>
      <c r="E8" s="606"/>
      <c r="F8" s="606"/>
      <c r="G8" s="606"/>
      <c r="H8" s="606"/>
      <c r="I8" s="606"/>
      <c r="J8" s="606"/>
      <c r="K8" s="606"/>
      <c r="L8" s="606"/>
      <c r="M8" s="606"/>
      <c r="N8" s="606"/>
      <c r="O8" s="616"/>
      <c r="P8" s="616"/>
      <c r="Q8" s="616"/>
      <c r="R8" s="606"/>
      <c r="S8" s="616"/>
      <c r="T8" s="616"/>
      <c r="U8" s="616"/>
      <c r="V8" s="616"/>
      <c r="W8" s="616"/>
      <c r="X8" s="616"/>
      <c r="Y8" s="616"/>
      <c r="Z8" s="606"/>
      <c r="AA8" s="616"/>
      <c r="AB8" s="616"/>
      <c r="AC8" s="616"/>
      <c r="AD8" s="616"/>
      <c r="AE8" s="616"/>
      <c r="AF8" s="616"/>
      <c r="AG8" s="616"/>
      <c r="AH8" s="606"/>
      <c r="AI8" s="616"/>
      <c r="AJ8" s="616"/>
      <c r="AK8" s="616"/>
      <c r="AL8" s="617"/>
      <c r="AM8" s="618"/>
      <c r="AN8" s="619">
        <f t="shared" si="0"/>
        <v>0</v>
      </c>
      <c r="AP8" s="612"/>
    </row>
    <row r="9" spans="1:69" s="586" customFormat="1" ht="15">
      <c r="A9" s="613">
        <v>3</v>
      </c>
      <c r="B9" s="614" t="e">
        <f t="shared" ref="B9:B42" si="1">IF(MONTH(B8)&lt;&gt;1,DATE(YEAR(B8),MONTH(B8)-1,15),DATE(YEAR(B8),MONTH(B8)-1,15))</f>
        <v>#NUM!</v>
      </c>
      <c r="C9" s="615"/>
      <c r="D9" s="615"/>
      <c r="E9" s="606"/>
      <c r="F9" s="606"/>
      <c r="G9" s="606"/>
      <c r="H9" s="606"/>
      <c r="I9" s="606"/>
      <c r="J9" s="606"/>
      <c r="K9" s="606"/>
      <c r="L9" s="606"/>
      <c r="M9" s="606"/>
      <c r="N9" s="606"/>
      <c r="O9" s="616"/>
      <c r="P9" s="616"/>
      <c r="Q9" s="616"/>
      <c r="R9" s="606"/>
      <c r="S9" s="616"/>
      <c r="T9" s="616"/>
      <c r="U9" s="616"/>
      <c r="V9" s="616"/>
      <c r="W9" s="616"/>
      <c r="X9" s="616"/>
      <c r="Y9" s="616"/>
      <c r="Z9" s="606"/>
      <c r="AA9" s="616"/>
      <c r="AB9" s="616"/>
      <c r="AC9" s="616"/>
      <c r="AD9" s="616"/>
      <c r="AE9" s="616"/>
      <c r="AF9" s="616"/>
      <c r="AG9" s="616"/>
      <c r="AH9" s="606"/>
      <c r="AI9" s="616"/>
      <c r="AJ9" s="616"/>
      <c r="AK9" s="616"/>
      <c r="AL9" s="617"/>
      <c r="AM9" s="618"/>
      <c r="AN9" s="619">
        <f t="shared" si="0"/>
        <v>0</v>
      </c>
      <c r="AP9" s="612"/>
    </row>
    <row r="10" spans="1:69" s="586" customFormat="1" ht="15">
      <c r="A10" s="613">
        <v>4</v>
      </c>
      <c r="B10" s="614" t="e">
        <f t="shared" si="1"/>
        <v>#NUM!</v>
      </c>
      <c r="C10" s="620"/>
      <c r="D10" s="615"/>
      <c r="E10" s="615"/>
      <c r="F10" s="606"/>
      <c r="G10" s="606"/>
      <c r="H10" s="606"/>
      <c r="I10" s="606"/>
      <c r="J10" s="606"/>
      <c r="K10" s="606"/>
      <c r="L10" s="606"/>
      <c r="M10" s="606"/>
      <c r="N10" s="606"/>
      <c r="O10" s="616"/>
      <c r="P10" s="616"/>
      <c r="Q10" s="616"/>
      <c r="R10" s="606"/>
      <c r="S10" s="616"/>
      <c r="T10" s="616"/>
      <c r="U10" s="616"/>
      <c r="V10" s="616"/>
      <c r="W10" s="616"/>
      <c r="X10" s="616"/>
      <c r="Y10" s="616"/>
      <c r="Z10" s="606"/>
      <c r="AA10" s="616"/>
      <c r="AB10" s="616"/>
      <c r="AC10" s="616"/>
      <c r="AD10" s="616"/>
      <c r="AE10" s="616"/>
      <c r="AF10" s="616"/>
      <c r="AG10" s="616"/>
      <c r="AH10" s="606"/>
      <c r="AI10" s="616"/>
      <c r="AJ10" s="616"/>
      <c r="AK10" s="616"/>
      <c r="AL10" s="617"/>
      <c r="AM10" s="618"/>
      <c r="AN10" s="619">
        <f t="shared" si="0"/>
        <v>0</v>
      </c>
      <c r="AP10" s="612"/>
    </row>
    <row r="11" spans="1:69" s="586" customFormat="1" ht="15">
      <c r="A11" s="613">
        <v>5</v>
      </c>
      <c r="B11" s="614" t="e">
        <f t="shared" si="1"/>
        <v>#NUM!</v>
      </c>
      <c r="C11" s="620"/>
      <c r="D11" s="615"/>
      <c r="E11" s="615"/>
      <c r="F11" s="615"/>
      <c r="G11" s="606"/>
      <c r="H11" s="606"/>
      <c r="I11" s="606"/>
      <c r="J11" s="606"/>
      <c r="K11" s="606"/>
      <c r="L11" s="606"/>
      <c r="M11" s="606"/>
      <c r="N11" s="606"/>
      <c r="O11" s="616"/>
      <c r="P11" s="616"/>
      <c r="Q11" s="616"/>
      <c r="R11" s="606"/>
      <c r="S11" s="616"/>
      <c r="T11" s="616"/>
      <c r="U11" s="616"/>
      <c r="V11" s="616"/>
      <c r="W11" s="616"/>
      <c r="X11" s="616"/>
      <c r="Y11" s="616"/>
      <c r="Z11" s="606"/>
      <c r="AA11" s="616"/>
      <c r="AB11" s="616"/>
      <c r="AC11" s="616"/>
      <c r="AD11" s="616"/>
      <c r="AE11" s="616"/>
      <c r="AF11" s="616"/>
      <c r="AG11" s="616"/>
      <c r="AH11" s="606"/>
      <c r="AI11" s="616"/>
      <c r="AJ11" s="616"/>
      <c r="AK11" s="616"/>
      <c r="AL11" s="617"/>
      <c r="AM11" s="618"/>
      <c r="AN11" s="619">
        <f t="shared" si="0"/>
        <v>0</v>
      </c>
      <c r="AP11" s="612"/>
    </row>
    <row r="12" spans="1:69" s="586" customFormat="1" ht="15">
      <c r="A12" s="613">
        <v>6</v>
      </c>
      <c r="B12" s="614" t="e">
        <f t="shared" si="1"/>
        <v>#NUM!</v>
      </c>
      <c r="C12" s="620"/>
      <c r="D12" s="615"/>
      <c r="E12" s="615"/>
      <c r="F12" s="621"/>
      <c r="G12" s="615"/>
      <c r="H12" s="606"/>
      <c r="I12" s="606"/>
      <c r="J12" s="606"/>
      <c r="K12" s="606"/>
      <c r="L12" s="606"/>
      <c r="M12" s="606"/>
      <c r="N12" s="606"/>
      <c r="O12" s="616"/>
      <c r="P12" s="616"/>
      <c r="Q12" s="616"/>
      <c r="R12" s="606"/>
      <c r="S12" s="616"/>
      <c r="T12" s="616"/>
      <c r="U12" s="616"/>
      <c r="V12" s="616"/>
      <c r="W12" s="616"/>
      <c r="X12" s="616"/>
      <c r="Y12" s="616"/>
      <c r="Z12" s="606"/>
      <c r="AA12" s="616"/>
      <c r="AB12" s="616"/>
      <c r="AC12" s="616"/>
      <c r="AD12" s="616"/>
      <c r="AE12" s="616"/>
      <c r="AF12" s="616"/>
      <c r="AG12" s="616"/>
      <c r="AH12" s="606"/>
      <c r="AI12" s="616"/>
      <c r="AJ12" s="616"/>
      <c r="AK12" s="616"/>
      <c r="AL12" s="617"/>
      <c r="AM12" s="618"/>
      <c r="AN12" s="619">
        <f t="shared" si="0"/>
        <v>0</v>
      </c>
      <c r="AP12" s="612"/>
    </row>
    <row r="13" spans="1:69" s="586" customFormat="1" ht="15">
      <c r="A13" s="613">
        <v>7</v>
      </c>
      <c r="B13" s="614" t="e">
        <f t="shared" si="1"/>
        <v>#NUM!</v>
      </c>
      <c r="C13" s="620"/>
      <c r="D13" s="615"/>
      <c r="E13" s="615"/>
      <c r="F13" s="615"/>
      <c r="G13" s="615"/>
      <c r="H13" s="615"/>
      <c r="I13" s="606"/>
      <c r="J13" s="606"/>
      <c r="K13" s="606"/>
      <c r="L13" s="606"/>
      <c r="M13" s="606"/>
      <c r="N13" s="606"/>
      <c r="O13" s="616"/>
      <c r="P13" s="616"/>
      <c r="Q13" s="616"/>
      <c r="R13" s="606"/>
      <c r="S13" s="616"/>
      <c r="T13" s="616"/>
      <c r="U13" s="616"/>
      <c r="V13" s="616"/>
      <c r="W13" s="616"/>
      <c r="X13" s="616"/>
      <c r="Y13" s="616"/>
      <c r="Z13" s="606"/>
      <c r="AA13" s="616"/>
      <c r="AB13" s="616"/>
      <c r="AC13" s="616"/>
      <c r="AD13" s="616"/>
      <c r="AE13" s="616"/>
      <c r="AF13" s="616"/>
      <c r="AG13" s="616"/>
      <c r="AH13" s="606"/>
      <c r="AI13" s="616"/>
      <c r="AJ13" s="616"/>
      <c r="AK13" s="616"/>
      <c r="AL13" s="617"/>
      <c r="AM13" s="618"/>
      <c r="AN13" s="619">
        <f t="shared" si="0"/>
        <v>0</v>
      </c>
      <c r="AP13" s="612"/>
    </row>
    <row r="14" spans="1:69" s="586" customFormat="1" ht="15">
      <c r="A14" s="613">
        <v>8</v>
      </c>
      <c r="B14" s="614" t="e">
        <f t="shared" si="1"/>
        <v>#NUM!</v>
      </c>
      <c r="C14" s="620"/>
      <c r="D14" s="615"/>
      <c r="E14" s="615"/>
      <c r="F14" s="615"/>
      <c r="G14" s="615"/>
      <c r="H14" s="615"/>
      <c r="I14" s="615"/>
      <c r="J14" s="606"/>
      <c r="K14" s="606"/>
      <c r="L14" s="606"/>
      <c r="M14" s="606"/>
      <c r="N14" s="606"/>
      <c r="O14" s="616"/>
      <c r="P14" s="616"/>
      <c r="Q14" s="616"/>
      <c r="R14" s="606"/>
      <c r="S14" s="616"/>
      <c r="T14" s="616"/>
      <c r="U14" s="616"/>
      <c r="V14" s="616"/>
      <c r="W14" s="616"/>
      <c r="X14" s="616"/>
      <c r="Y14" s="616"/>
      <c r="Z14" s="606"/>
      <c r="AA14" s="616"/>
      <c r="AB14" s="616"/>
      <c r="AC14" s="616"/>
      <c r="AD14" s="616"/>
      <c r="AE14" s="616"/>
      <c r="AF14" s="616"/>
      <c r="AG14" s="616"/>
      <c r="AH14" s="606"/>
      <c r="AI14" s="616"/>
      <c r="AJ14" s="616"/>
      <c r="AK14" s="616"/>
      <c r="AL14" s="617"/>
      <c r="AM14" s="618"/>
      <c r="AN14" s="619">
        <f t="shared" si="0"/>
        <v>0</v>
      </c>
      <c r="AP14" s="612"/>
    </row>
    <row r="15" spans="1:69" s="586" customFormat="1" ht="15">
      <c r="A15" s="613">
        <v>9</v>
      </c>
      <c r="B15" s="614" t="e">
        <f t="shared" si="1"/>
        <v>#NUM!</v>
      </c>
      <c r="C15" s="620"/>
      <c r="D15" s="615"/>
      <c r="E15" s="615"/>
      <c r="F15" s="615"/>
      <c r="G15" s="615"/>
      <c r="H15" s="615"/>
      <c r="I15" s="615"/>
      <c r="J15" s="615"/>
      <c r="K15" s="606"/>
      <c r="L15" s="606"/>
      <c r="M15" s="606"/>
      <c r="N15" s="606"/>
      <c r="O15" s="616"/>
      <c r="P15" s="616"/>
      <c r="Q15" s="616"/>
      <c r="R15" s="606"/>
      <c r="S15" s="616"/>
      <c r="T15" s="616"/>
      <c r="U15" s="616"/>
      <c r="V15" s="616"/>
      <c r="W15" s="616"/>
      <c r="X15" s="616"/>
      <c r="Y15" s="616"/>
      <c r="Z15" s="606"/>
      <c r="AA15" s="616"/>
      <c r="AB15" s="616"/>
      <c r="AC15" s="616"/>
      <c r="AD15" s="616"/>
      <c r="AE15" s="616"/>
      <c r="AF15" s="616"/>
      <c r="AG15" s="616"/>
      <c r="AH15" s="606"/>
      <c r="AI15" s="616"/>
      <c r="AJ15" s="616"/>
      <c r="AK15" s="616"/>
      <c r="AL15" s="617"/>
      <c r="AM15" s="618"/>
      <c r="AN15" s="619">
        <f t="shared" si="0"/>
        <v>0</v>
      </c>
      <c r="AP15" s="612"/>
    </row>
    <row r="16" spans="1:69" s="586" customFormat="1" ht="15">
      <c r="A16" s="613">
        <v>10</v>
      </c>
      <c r="B16" s="614" t="e">
        <f t="shared" si="1"/>
        <v>#NUM!</v>
      </c>
      <c r="C16" s="620"/>
      <c r="D16" s="615"/>
      <c r="E16" s="615"/>
      <c r="F16" s="615"/>
      <c r="G16" s="615"/>
      <c r="H16" s="615"/>
      <c r="I16" s="615"/>
      <c r="J16" s="615"/>
      <c r="K16" s="615"/>
      <c r="L16" s="606"/>
      <c r="M16" s="606"/>
      <c r="N16" s="606"/>
      <c r="O16" s="616"/>
      <c r="P16" s="616"/>
      <c r="Q16" s="616"/>
      <c r="R16" s="606"/>
      <c r="S16" s="616"/>
      <c r="T16" s="616"/>
      <c r="U16" s="616"/>
      <c r="V16" s="616"/>
      <c r="W16" s="616"/>
      <c r="X16" s="616"/>
      <c r="Y16" s="616"/>
      <c r="Z16" s="606"/>
      <c r="AA16" s="616"/>
      <c r="AB16" s="616"/>
      <c r="AC16" s="616"/>
      <c r="AD16" s="616"/>
      <c r="AE16" s="616"/>
      <c r="AF16" s="616"/>
      <c r="AG16" s="616"/>
      <c r="AH16" s="606"/>
      <c r="AI16" s="616"/>
      <c r="AJ16" s="616"/>
      <c r="AK16" s="616"/>
      <c r="AL16" s="617"/>
      <c r="AM16" s="618"/>
      <c r="AN16" s="619">
        <f t="shared" si="0"/>
        <v>0</v>
      </c>
      <c r="AP16" s="612"/>
    </row>
    <row r="17" spans="1:42" s="586" customFormat="1" ht="15">
      <c r="A17" s="613">
        <v>11</v>
      </c>
      <c r="B17" s="614" t="e">
        <f t="shared" si="1"/>
        <v>#NUM!</v>
      </c>
      <c r="C17" s="620"/>
      <c r="D17" s="615"/>
      <c r="E17" s="615"/>
      <c r="F17" s="615"/>
      <c r="G17" s="615"/>
      <c r="H17" s="615"/>
      <c r="I17" s="615"/>
      <c r="J17" s="615"/>
      <c r="K17" s="615"/>
      <c r="L17" s="615"/>
      <c r="M17" s="606"/>
      <c r="N17" s="606"/>
      <c r="O17" s="616"/>
      <c r="P17" s="616"/>
      <c r="Q17" s="616"/>
      <c r="R17" s="606"/>
      <c r="S17" s="616"/>
      <c r="T17" s="616"/>
      <c r="U17" s="616"/>
      <c r="V17" s="616"/>
      <c r="W17" s="616"/>
      <c r="X17" s="616"/>
      <c r="Y17" s="616"/>
      <c r="Z17" s="606"/>
      <c r="AA17" s="616"/>
      <c r="AB17" s="616"/>
      <c r="AC17" s="616"/>
      <c r="AD17" s="616"/>
      <c r="AE17" s="616"/>
      <c r="AF17" s="616"/>
      <c r="AG17" s="616"/>
      <c r="AH17" s="606"/>
      <c r="AI17" s="616"/>
      <c r="AJ17" s="616"/>
      <c r="AK17" s="616"/>
      <c r="AL17" s="617"/>
      <c r="AM17" s="618"/>
      <c r="AN17" s="619">
        <f t="shared" si="0"/>
        <v>0</v>
      </c>
      <c r="AP17" s="612"/>
    </row>
    <row r="18" spans="1:42" s="586" customFormat="1" ht="15">
      <c r="A18" s="613">
        <v>12</v>
      </c>
      <c r="B18" s="614" t="e">
        <f t="shared" si="1"/>
        <v>#NUM!</v>
      </c>
      <c r="C18" s="620"/>
      <c r="D18" s="615"/>
      <c r="E18" s="615"/>
      <c r="F18" s="615"/>
      <c r="G18" s="615"/>
      <c r="H18" s="615"/>
      <c r="I18" s="615"/>
      <c r="J18" s="615"/>
      <c r="K18" s="615"/>
      <c r="L18" s="615"/>
      <c r="M18" s="615"/>
      <c r="N18" s="606"/>
      <c r="O18" s="616"/>
      <c r="P18" s="616"/>
      <c r="Q18" s="616"/>
      <c r="R18" s="606"/>
      <c r="S18" s="616"/>
      <c r="T18" s="616"/>
      <c r="U18" s="616"/>
      <c r="V18" s="616"/>
      <c r="W18" s="616"/>
      <c r="X18" s="616"/>
      <c r="Y18" s="616"/>
      <c r="Z18" s="606"/>
      <c r="AA18" s="616"/>
      <c r="AB18" s="616"/>
      <c r="AC18" s="616"/>
      <c r="AD18" s="616"/>
      <c r="AE18" s="616"/>
      <c r="AF18" s="616"/>
      <c r="AG18" s="616"/>
      <c r="AH18" s="606"/>
      <c r="AI18" s="616"/>
      <c r="AJ18" s="616"/>
      <c r="AK18" s="616"/>
      <c r="AL18" s="617"/>
      <c r="AM18" s="618"/>
      <c r="AN18" s="619">
        <f t="shared" si="0"/>
        <v>0</v>
      </c>
      <c r="AP18" s="612"/>
    </row>
    <row r="19" spans="1:42" s="586" customFormat="1" ht="15">
      <c r="A19" s="613">
        <v>13</v>
      </c>
      <c r="B19" s="614" t="e">
        <f t="shared" si="1"/>
        <v>#NUM!</v>
      </c>
      <c r="C19" s="620"/>
      <c r="D19" s="615"/>
      <c r="E19" s="615"/>
      <c r="F19" s="615"/>
      <c r="G19" s="615"/>
      <c r="H19" s="615"/>
      <c r="I19" s="615"/>
      <c r="J19" s="615"/>
      <c r="K19" s="615"/>
      <c r="L19" s="615"/>
      <c r="M19" s="615"/>
      <c r="N19" s="615"/>
      <c r="O19" s="616"/>
      <c r="P19" s="616"/>
      <c r="Q19" s="616"/>
      <c r="R19" s="606"/>
      <c r="S19" s="616"/>
      <c r="T19" s="616"/>
      <c r="U19" s="616"/>
      <c r="V19" s="616"/>
      <c r="W19" s="616"/>
      <c r="X19" s="616"/>
      <c r="Y19" s="616"/>
      <c r="Z19" s="606"/>
      <c r="AA19" s="616"/>
      <c r="AB19" s="616"/>
      <c r="AC19" s="616"/>
      <c r="AD19" s="616"/>
      <c r="AE19" s="616"/>
      <c r="AF19" s="616"/>
      <c r="AG19" s="616"/>
      <c r="AH19" s="606"/>
      <c r="AI19" s="616"/>
      <c r="AJ19" s="616"/>
      <c r="AK19" s="616"/>
      <c r="AL19" s="617"/>
      <c r="AM19" s="618"/>
      <c r="AN19" s="619">
        <f t="shared" si="0"/>
        <v>0</v>
      </c>
      <c r="AP19" s="612"/>
    </row>
    <row r="20" spans="1:42" s="586" customFormat="1" ht="15">
      <c r="A20" s="613">
        <v>14</v>
      </c>
      <c r="B20" s="614" t="e">
        <f t="shared" si="1"/>
        <v>#NUM!</v>
      </c>
      <c r="C20" s="620"/>
      <c r="D20" s="615"/>
      <c r="E20" s="615"/>
      <c r="F20" s="615"/>
      <c r="G20" s="615"/>
      <c r="H20" s="615"/>
      <c r="I20" s="615"/>
      <c r="J20" s="615"/>
      <c r="K20" s="615"/>
      <c r="L20" s="615"/>
      <c r="M20" s="615"/>
      <c r="N20" s="615"/>
      <c r="O20" s="622"/>
      <c r="P20" s="616"/>
      <c r="Q20" s="616"/>
      <c r="R20" s="606"/>
      <c r="S20" s="616"/>
      <c r="T20" s="616"/>
      <c r="U20" s="616"/>
      <c r="V20" s="616"/>
      <c r="W20" s="616"/>
      <c r="X20" s="616"/>
      <c r="Y20" s="616"/>
      <c r="Z20" s="606"/>
      <c r="AA20" s="616"/>
      <c r="AB20" s="616"/>
      <c r="AC20" s="616"/>
      <c r="AD20" s="616"/>
      <c r="AE20" s="616"/>
      <c r="AF20" s="616"/>
      <c r="AG20" s="616"/>
      <c r="AH20" s="606"/>
      <c r="AI20" s="616"/>
      <c r="AJ20" s="616"/>
      <c r="AK20" s="616"/>
      <c r="AL20" s="617"/>
      <c r="AM20" s="618"/>
      <c r="AN20" s="619">
        <f t="shared" si="0"/>
        <v>0</v>
      </c>
      <c r="AP20" s="612"/>
    </row>
    <row r="21" spans="1:42" s="586" customFormat="1" ht="15">
      <c r="A21" s="613">
        <v>15</v>
      </c>
      <c r="B21" s="614" t="e">
        <f t="shared" si="1"/>
        <v>#NUM!</v>
      </c>
      <c r="C21" s="620"/>
      <c r="D21" s="615"/>
      <c r="E21" s="615"/>
      <c r="F21" s="615"/>
      <c r="G21" s="615"/>
      <c r="H21" s="615"/>
      <c r="I21" s="615"/>
      <c r="J21" s="615"/>
      <c r="K21" s="615"/>
      <c r="L21" s="615"/>
      <c r="M21" s="615"/>
      <c r="N21" s="615"/>
      <c r="O21" s="622"/>
      <c r="P21" s="622"/>
      <c r="Q21" s="616"/>
      <c r="R21" s="606"/>
      <c r="S21" s="616"/>
      <c r="T21" s="616"/>
      <c r="U21" s="616"/>
      <c r="V21" s="616"/>
      <c r="W21" s="616"/>
      <c r="X21" s="616"/>
      <c r="Y21" s="616"/>
      <c r="Z21" s="606"/>
      <c r="AA21" s="616"/>
      <c r="AB21" s="616"/>
      <c r="AC21" s="616"/>
      <c r="AD21" s="616"/>
      <c r="AE21" s="616"/>
      <c r="AF21" s="616"/>
      <c r="AG21" s="616"/>
      <c r="AH21" s="606"/>
      <c r="AI21" s="616"/>
      <c r="AJ21" s="616"/>
      <c r="AK21" s="616"/>
      <c r="AL21" s="617"/>
      <c r="AM21" s="618"/>
      <c r="AN21" s="619">
        <f t="shared" si="0"/>
        <v>0</v>
      </c>
      <c r="AP21" s="612"/>
    </row>
    <row r="22" spans="1:42" s="586" customFormat="1" ht="15">
      <c r="A22" s="613">
        <v>16</v>
      </c>
      <c r="B22" s="614" t="e">
        <f t="shared" si="1"/>
        <v>#NUM!</v>
      </c>
      <c r="C22" s="620"/>
      <c r="D22" s="615"/>
      <c r="E22" s="615"/>
      <c r="F22" s="615"/>
      <c r="G22" s="615"/>
      <c r="H22" s="615"/>
      <c r="I22" s="615"/>
      <c r="J22" s="615"/>
      <c r="K22" s="615"/>
      <c r="L22" s="615"/>
      <c r="M22" s="615"/>
      <c r="N22" s="615"/>
      <c r="O22" s="622"/>
      <c r="P22" s="622"/>
      <c r="Q22" s="622"/>
      <c r="R22" s="606"/>
      <c r="S22" s="616"/>
      <c r="T22" s="616"/>
      <c r="U22" s="616"/>
      <c r="V22" s="616"/>
      <c r="W22" s="616"/>
      <c r="X22" s="616"/>
      <c r="Y22" s="616"/>
      <c r="Z22" s="606"/>
      <c r="AA22" s="616"/>
      <c r="AB22" s="616"/>
      <c r="AC22" s="616"/>
      <c r="AD22" s="616"/>
      <c r="AE22" s="616"/>
      <c r="AF22" s="616"/>
      <c r="AG22" s="616"/>
      <c r="AH22" s="606"/>
      <c r="AI22" s="616"/>
      <c r="AJ22" s="616"/>
      <c r="AK22" s="616"/>
      <c r="AL22" s="617"/>
      <c r="AM22" s="618"/>
      <c r="AN22" s="619">
        <f t="shared" si="0"/>
        <v>0</v>
      </c>
      <c r="AP22" s="612"/>
    </row>
    <row r="23" spans="1:42" s="586" customFormat="1" ht="15">
      <c r="A23" s="613">
        <v>17</v>
      </c>
      <c r="B23" s="614" t="e">
        <f t="shared" si="1"/>
        <v>#NUM!</v>
      </c>
      <c r="C23" s="620"/>
      <c r="D23" s="615"/>
      <c r="E23" s="615"/>
      <c r="F23" s="615"/>
      <c r="G23" s="615"/>
      <c r="H23" s="615"/>
      <c r="I23" s="615"/>
      <c r="J23" s="615"/>
      <c r="K23" s="615"/>
      <c r="L23" s="615"/>
      <c r="M23" s="615"/>
      <c r="N23" s="615"/>
      <c r="O23" s="622"/>
      <c r="P23" s="622"/>
      <c r="Q23" s="622"/>
      <c r="R23" s="615"/>
      <c r="S23" s="616"/>
      <c r="T23" s="616"/>
      <c r="U23" s="616"/>
      <c r="V23" s="616"/>
      <c r="W23" s="616"/>
      <c r="X23" s="616"/>
      <c r="Y23" s="616"/>
      <c r="Z23" s="606"/>
      <c r="AA23" s="616"/>
      <c r="AB23" s="616"/>
      <c r="AC23" s="616"/>
      <c r="AD23" s="616"/>
      <c r="AE23" s="616"/>
      <c r="AF23" s="616"/>
      <c r="AG23" s="616"/>
      <c r="AH23" s="606"/>
      <c r="AI23" s="616"/>
      <c r="AJ23" s="616"/>
      <c r="AK23" s="616"/>
      <c r="AL23" s="617"/>
      <c r="AM23" s="618"/>
      <c r="AN23" s="619">
        <f t="shared" si="0"/>
        <v>0</v>
      </c>
      <c r="AP23" s="612"/>
    </row>
    <row r="24" spans="1:42" s="586" customFormat="1" ht="15">
      <c r="A24" s="613">
        <v>18</v>
      </c>
      <c r="B24" s="614" t="e">
        <f t="shared" si="1"/>
        <v>#NUM!</v>
      </c>
      <c r="C24" s="620"/>
      <c r="D24" s="615"/>
      <c r="E24" s="615"/>
      <c r="F24" s="615"/>
      <c r="G24" s="615"/>
      <c r="H24" s="615"/>
      <c r="I24" s="615"/>
      <c r="J24" s="615"/>
      <c r="K24" s="615"/>
      <c r="L24" s="615"/>
      <c r="M24" s="615"/>
      <c r="N24" s="615"/>
      <c r="O24" s="622"/>
      <c r="P24" s="622"/>
      <c r="Q24" s="622"/>
      <c r="R24" s="615"/>
      <c r="S24" s="622"/>
      <c r="T24" s="616"/>
      <c r="U24" s="616"/>
      <c r="V24" s="616"/>
      <c r="W24" s="616"/>
      <c r="X24" s="616"/>
      <c r="Y24" s="616"/>
      <c r="Z24" s="606"/>
      <c r="AA24" s="616"/>
      <c r="AB24" s="616"/>
      <c r="AC24" s="616"/>
      <c r="AD24" s="616"/>
      <c r="AE24" s="616"/>
      <c r="AF24" s="616"/>
      <c r="AG24" s="616"/>
      <c r="AH24" s="606"/>
      <c r="AI24" s="616"/>
      <c r="AJ24" s="616"/>
      <c r="AK24" s="616"/>
      <c r="AL24" s="617"/>
      <c r="AM24" s="618"/>
      <c r="AN24" s="619">
        <f t="shared" si="0"/>
        <v>0</v>
      </c>
      <c r="AP24" s="612"/>
    </row>
    <row r="25" spans="1:42" s="586" customFormat="1" ht="15">
      <c r="A25" s="613">
        <v>19</v>
      </c>
      <c r="B25" s="614" t="e">
        <f t="shared" si="1"/>
        <v>#NUM!</v>
      </c>
      <c r="C25" s="620"/>
      <c r="D25" s="615"/>
      <c r="E25" s="615"/>
      <c r="F25" s="615"/>
      <c r="G25" s="615"/>
      <c r="H25" s="615"/>
      <c r="I25" s="615"/>
      <c r="J25" s="615"/>
      <c r="K25" s="615"/>
      <c r="L25" s="615"/>
      <c r="M25" s="615"/>
      <c r="N25" s="615"/>
      <c r="O25" s="622"/>
      <c r="P25" s="622"/>
      <c r="Q25" s="622"/>
      <c r="R25" s="615"/>
      <c r="S25" s="622"/>
      <c r="T25" s="622"/>
      <c r="U25" s="616"/>
      <c r="V25" s="616"/>
      <c r="W25" s="616"/>
      <c r="X25" s="616"/>
      <c r="Y25" s="616"/>
      <c r="Z25" s="606"/>
      <c r="AA25" s="616"/>
      <c r="AB25" s="616"/>
      <c r="AC25" s="616"/>
      <c r="AD25" s="616"/>
      <c r="AE25" s="616"/>
      <c r="AF25" s="616"/>
      <c r="AG25" s="616"/>
      <c r="AH25" s="606"/>
      <c r="AI25" s="616"/>
      <c r="AJ25" s="616"/>
      <c r="AK25" s="616"/>
      <c r="AL25" s="617"/>
      <c r="AM25" s="618"/>
      <c r="AN25" s="619">
        <f t="shared" si="0"/>
        <v>0</v>
      </c>
      <c r="AP25" s="612"/>
    </row>
    <row r="26" spans="1:42" s="586" customFormat="1" ht="15">
      <c r="A26" s="613">
        <v>20</v>
      </c>
      <c r="B26" s="614" t="e">
        <f t="shared" si="1"/>
        <v>#NUM!</v>
      </c>
      <c r="C26" s="620"/>
      <c r="D26" s="615"/>
      <c r="E26" s="615"/>
      <c r="F26" s="615"/>
      <c r="G26" s="615"/>
      <c r="H26" s="615"/>
      <c r="I26" s="615"/>
      <c r="J26" s="615"/>
      <c r="K26" s="615"/>
      <c r="L26" s="615"/>
      <c r="M26" s="615"/>
      <c r="N26" s="615"/>
      <c r="O26" s="622"/>
      <c r="P26" s="622"/>
      <c r="Q26" s="622"/>
      <c r="R26" s="615"/>
      <c r="S26" s="622"/>
      <c r="T26" s="622"/>
      <c r="U26" s="622"/>
      <c r="V26" s="616"/>
      <c r="W26" s="616"/>
      <c r="X26" s="616"/>
      <c r="Y26" s="616"/>
      <c r="Z26" s="606"/>
      <c r="AA26" s="616"/>
      <c r="AB26" s="616"/>
      <c r="AC26" s="616"/>
      <c r="AD26" s="616"/>
      <c r="AE26" s="616"/>
      <c r="AF26" s="616"/>
      <c r="AG26" s="616"/>
      <c r="AH26" s="606"/>
      <c r="AI26" s="616"/>
      <c r="AJ26" s="616"/>
      <c r="AK26" s="616"/>
      <c r="AL26" s="617"/>
      <c r="AM26" s="618"/>
      <c r="AN26" s="619">
        <f t="shared" si="0"/>
        <v>0</v>
      </c>
      <c r="AP26" s="612"/>
    </row>
    <row r="27" spans="1:42" s="586" customFormat="1" ht="15">
      <c r="A27" s="613">
        <v>21</v>
      </c>
      <c r="B27" s="614" t="e">
        <f t="shared" si="1"/>
        <v>#NUM!</v>
      </c>
      <c r="C27" s="620"/>
      <c r="D27" s="615"/>
      <c r="E27" s="615"/>
      <c r="F27" s="615"/>
      <c r="G27" s="615"/>
      <c r="H27" s="615"/>
      <c r="I27" s="615"/>
      <c r="J27" s="615"/>
      <c r="K27" s="615"/>
      <c r="L27" s="615"/>
      <c r="M27" s="615"/>
      <c r="N27" s="615"/>
      <c r="O27" s="622"/>
      <c r="P27" s="622"/>
      <c r="Q27" s="622"/>
      <c r="R27" s="615"/>
      <c r="S27" s="622"/>
      <c r="T27" s="622"/>
      <c r="U27" s="622"/>
      <c r="V27" s="622"/>
      <c r="W27" s="616"/>
      <c r="X27" s="616"/>
      <c r="Y27" s="616"/>
      <c r="Z27" s="606"/>
      <c r="AA27" s="616"/>
      <c r="AB27" s="616"/>
      <c r="AC27" s="616"/>
      <c r="AD27" s="616"/>
      <c r="AE27" s="616"/>
      <c r="AF27" s="616"/>
      <c r="AG27" s="616"/>
      <c r="AH27" s="606"/>
      <c r="AI27" s="616"/>
      <c r="AJ27" s="616"/>
      <c r="AK27" s="616"/>
      <c r="AL27" s="617"/>
      <c r="AM27" s="618"/>
      <c r="AN27" s="619">
        <f t="shared" si="0"/>
        <v>0</v>
      </c>
      <c r="AP27" s="612"/>
    </row>
    <row r="28" spans="1:42" s="586" customFormat="1" ht="15">
      <c r="A28" s="613">
        <v>22</v>
      </c>
      <c r="B28" s="614" t="e">
        <f t="shared" si="1"/>
        <v>#NUM!</v>
      </c>
      <c r="C28" s="620"/>
      <c r="D28" s="615"/>
      <c r="E28" s="615"/>
      <c r="F28" s="615"/>
      <c r="G28" s="615"/>
      <c r="H28" s="615"/>
      <c r="I28" s="615"/>
      <c r="J28" s="615"/>
      <c r="K28" s="615"/>
      <c r="L28" s="615"/>
      <c r="M28" s="615"/>
      <c r="N28" s="615"/>
      <c r="O28" s="622"/>
      <c r="P28" s="622"/>
      <c r="Q28" s="622"/>
      <c r="R28" s="615"/>
      <c r="S28" s="622"/>
      <c r="T28" s="622"/>
      <c r="U28" s="622"/>
      <c r="V28" s="622"/>
      <c r="W28" s="622"/>
      <c r="X28" s="616"/>
      <c r="Y28" s="616"/>
      <c r="Z28" s="606"/>
      <c r="AA28" s="616"/>
      <c r="AB28" s="616"/>
      <c r="AC28" s="616"/>
      <c r="AD28" s="616"/>
      <c r="AE28" s="616"/>
      <c r="AF28" s="616"/>
      <c r="AG28" s="616"/>
      <c r="AH28" s="606"/>
      <c r="AI28" s="616"/>
      <c r="AJ28" s="616"/>
      <c r="AK28" s="616"/>
      <c r="AL28" s="617"/>
      <c r="AM28" s="618"/>
      <c r="AN28" s="619">
        <f t="shared" si="0"/>
        <v>0</v>
      </c>
      <c r="AP28" s="612"/>
    </row>
    <row r="29" spans="1:42" s="586" customFormat="1" ht="15">
      <c r="A29" s="613">
        <v>23</v>
      </c>
      <c r="B29" s="614" t="e">
        <f t="shared" si="1"/>
        <v>#NUM!</v>
      </c>
      <c r="C29" s="620"/>
      <c r="D29" s="615"/>
      <c r="E29" s="615"/>
      <c r="F29" s="615"/>
      <c r="G29" s="615"/>
      <c r="H29" s="615"/>
      <c r="I29" s="615"/>
      <c r="J29" s="615"/>
      <c r="K29" s="615"/>
      <c r="L29" s="615"/>
      <c r="M29" s="615"/>
      <c r="N29" s="615"/>
      <c r="O29" s="622"/>
      <c r="P29" s="622"/>
      <c r="Q29" s="622"/>
      <c r="R29" s="615"/>
      <c r="S29" s="622"/>
      <c r="T29" s="622"/>
      <c r="U29" s="622"/>
      <c r="V29" s="622"/>
      <c r="W29" s="622"/>
      <c r="X29" s="623"/>
      <c r="Y29" s="616"/>
      <c r="Z29" s="606"/>
      <c r="AA29" s="616"/>
      <c r="AB29" s="616"/>
      <c r="AC29" s="616"/>
      <c r="AD29" s="616"/>
      <c r="AE29" s="616"/>
      <c r="AF29" s="616"/>
      <c r="AG29" s="616"/>
      <c r="AH29" s="606"/>
      <c r="AI29" s="616"/>
      <c r="AJ29" s="616"/>
      <c r="AK29" s="616"/>
      <c r="AL29" s="617"/>
      <c r="AM29" s="618"/>
      <c r="AN29" s="619">
        <f t="shared" si="0"/>
        <v>0</v>
      </c>
      <c r="AP29" s="612"/>
    </row>
    <row r="30" spans="1:42" s="586" customFormat="1" ht="15">
      <c r="A30" s="613">
        <v>24</v>
      </c>
      <c r="B30" s="614" t="e">
        <f t="shared" si="1"/>
        <v>#NUM!</v>
      </c>
      <c r="C30" s="620"/>
      <c r="D30" s="615"/>
      <c r="E30" s="615"/>
      <c r="F30" s="615"/>
      <c r="G30" s="615"/>
      <c r="H30" s="615"/>
      <c r="I30" s="615"/>
      <c r="J30" s="615"/>
      <c r="K30" s="615"/>
      <c r="L30" s="615"/>
      <c r="M30" s="615"/>
      <c r="N30" s="615"/>
      <c r="O30" s="622"/>
      <c r="P30" s="622"/>
      <c r="Q30" s="622"/>
      <c r="R30" s="615"/>
      <c r="S30" s="622"/>
      <c r="T30" s="622"/>
      <c r="U30" s="622"/>
      <c r="V30" s="622"/>
      <c r="W30" s="622"/>
      <c r="X30" s="622"/>
      <c r="Y30" s="622"/>
      <c r="Z30" s="606"/>
      <c r="AA30" s="616"/>
      <c r="AB30" s="616"/>
      <c r="AC30" s="616"/>
      <c r="AD30" s="616"/>
      <c r="AE30" s="616"/>
      <c r="AF30" s="616"/>
      <c r="AG30" s="616"/>
      <c r="AH30" s="606"/>
      <c r="AI30" s="616"/>
      <c r="AJ30" s="616"/>
      <c r="AK30" s="616"/>
      <c r="AL30" s="617"/>
      <c r="AM30" s="618"/>
      <c r="AN30" s="619">
        <f t="shared" si="0"/>
        <v>0</v>
      </c>
      <c r="AP30" s="612"/>
    </row>
    <row r="31" spans="1:42" s="586" customFormat="1" ht="15">
      <c r="A31" s="613">
        <v>25</v>
      </c>
      <c r="B31" s="614" t="e">
        <f t="shared" si="1"/>
        <v>#NUM!</v>
      </c>
      <c r="C31" s="620"/>
      <c r="D31" s="615"/>
      <c r="E31" s="615"/>
      <c r="F31" s="615"/>
      <c r="G31" s="615"/>
      <c r="H31" s="615"/>
      <c r="I31" s="615"/>
      <c r="J31" s="615"/>
      <c r="K31" s="615"/>
      <c r="L31" s="615"/>
      <c r="M31" s="615"/>
      <c r="N31" s="615"/>
      <c r="O31" s="622"/>
      <c r="P31" s="622"/>
      <c r="Q31" s="622"/>
      <c r="R31" s="615"/>
      <c r="S31" s="622"/>
      <c r="T31" s="622"/>
      <c r="U31" s="622"/>
      <c r="V31" s="622"/>
      <c r="W31" s="622"/>
      <c r="X31" s="622"/>
      <c r="Y31" s="622"/>
      <c r="Z31" s="615"/>
      <c r="AA31" s="616"/>
      <c r="AB31" s="616"/>
      <c r="AC31" s="616"/>
      <c r="AD31" s="616"/>
      <c r="AE31" s="616"/>
      <c r="AF31" s="616"/>
      <c r="AG31" s="616"/>
      <c r="AH31" s="606"/>
      <c r="AI31" s="616"/>
      <c r="AJ31" s="616"/>
      <c r="AK31" s="616"/>
      <c r="AL31" s="617"/>
      <c r="AM31" s="618"/>
      <c r="AN31" s="619">
        <f t="shared" si="0"/>
        <v>0</v>
      </c>
      <c r="AP31" s="612"/>
    </row>
    <row r="32" spans="1:42" s="586" customFormat="1" ht="15">
      <c r="A32" s="613">
        <v>26</v>
      </c>
      <c r="B32" s="614" t="e">
        <f t="shared" si="1"/>
        <v>#NUM!</v>
      </c>
      <c r="C32" s="620"/>
      <c r="D32" s="615"/>
      <c r="E32" s="615"/>
      <c r="F32" s="615"/>
      <c r="G32" s="615"/>
      <c r="H32" s="615"/>
      <c r="I32" s="615"/>
      <c r="J32" s="615"/>
      <c r="K32" s="615"/>
      <c r="L32" s="615"/>
      <c r="M32" s="615"/>
      <c r="N32" s="615"/>
      <c r="O32" s="622"/>
      <c r="P32" s="622"/>
      <c r="Q32" s="622"/>
      <c r="R32" s="615"/>
      <c r="S32" s="622"/>
      <c r="T32" s="622"/>
      <c r="U32" s="622"/>
      <c r="V32" s="622"/>
      <c r="W32" s="622"/>
      <c r="X32" s="622"/>
      <c r="Y32" s="622"/>
      <c r="Z32" s="615"/>
      <c r="AA32" s="622"/>
      <c r="AB32" s="616"/>
      <c r="AC32" s="616"/>
      <c r="AD32" s="616"/>
      <c r="AE32" s="616"/>
      <c r="AF32" s="616"/>
      <c r="AG32" s="616"/>
      <c r="AH32" s="606"/>
      <c r="AI32" s="616"/>
      <c r="AJ32" s="616"/>
      <c r="AK32" s="616"/>
      <c r="AL32" s="617"/>
      <c r="AM32" s="618"/>
      <c r="AN32" s="619">
        <f t="shared" si="0"/>
        <v>0</v>
      </c>
      <c r="AP32" s="612"/>
    </row>
    <row r="33" spans="1:42" s="586" customFormat="1" ht="15">
      <c r="A33" s="613">
        <v>27</v>
      </c>
      <c r="B33" s="614" t="e">
        <f t="shared" si="1"/>
        <v>#NUM!</v>
      </c>
      <c r="C33" s="620"/>
      <c r="D33" s="615"/>
      <c r="E33" s="615"/>
      <c r="F33" s="615"/>
      <c r="G33" s="615"/>
      <c r="H33" s="615"/>
      <c r="I33" s="615"/>
      <c r="J33" s="615"/>
      <c r="K33" s="615"/>
      <c r="L33" s="615"/>
      <c r="M33" s="615"/>
      <c r="N33" s="615"/>
      <c r="O33" s="622"/>
      <c r="P33" s="622"/>
      <c r="Q33" s="622"/>
      <c r="R33" s="615"/>
      <c r="S33" s="622"/>
      <c r="T33" s="622"/>
      <c r="U33" s="622"/>
      <c r="V33" s="622"/>
      <c r="W33" s="622"/>
      <c r="X33" s="622"/>
      <c r="Y33" s="622"/>
      <c r="Z33" s="615"/>
      <c r="AA33" s="622"/>
      <c r="AB33" s="622"/>
      <c r="AC33" s="616"/>
      <c r="AD33" s="616"/>
      <c r="AE33" s="616"/>
      <c r="AF33" s="616"/>
      <c r="AG33" s="616"/>
      <c r="AH33" s="606"/>
      <c r="AI33" s="616"/>
      <c r="AJ33" s="616"/>
      <c r="AK33" s="616"/>
      <c r="AL33" s="617"/>
      <c r="AM33" s="618"/>
      <c r="AN33" s="619">
        <f t="shared" si="0"/>
        <v>0</v>
      </c>
      <c r="AP33" s="612"/>
    </row>
    <row r="34" spans="1:42" s="586" customFormat="1" ht="15">
      <c r="A34" s="613">
        <v>28</v>
      </c>
      <c r="B34" s="614" t="e">
        <f t="shared" si="1"/>
        <v>#NUM!</v>
      </c>
      <c r="C34" s="620"/>
      <c r="D34" s="615"/>
      <c r="E34" s="615"/>
      <c r="F34" s="615"/>
      <c r="G34" s="615"/>
      <c r="H34" s="615"/>
      <c r="I34" s="615"/>
      <c r="J34" s="615"/>
      <c r="K34" s="615"/>
      <c r="L34" s="615"/>
      <c r="M34" s="615"/>
      <c r="N34" s="615"/>
      <c r="O34" s="622"/>
      <c r="P34" s="622"/>
      <c r="Q34" s="622"/>
      <c r="R34" s="615"/>
      <c r="S34" s="622"/>
      <c r="T34" s="622"/>
      <c r="U34" s="622"/>
      <c r="V34" s="622"/>
      <c r="W34" s="622"/>
      <c r="X34" s="622"/>
      <c r="Y34" s="622"/>
      <c r="Z34" s="615"/>
      <c r="AA34" s="622"/>
      <c r="AB34" s="622"/>
      <c r="AC34" s="622"/>
      <c r="AD34" s="616"/>
      <c r="AE34" s="616"/>
      <c r="AF34" s="616"/>
      <c r="AG34" s="616"/>
      <c r="AH34" s="606"/>
      <c r="AI34" s="616"/>
      <c r="AJ34" s="616"/>
      <c r="AK34" s="616"/>
      <c r="AL34" s="617"/>
      <c r="AM34" s="618"/>
      <c r="AN34" s="619">
        <f t="shared" si="0"/>
        <v>0</v>
      </c>
      <c r="AP34" s="612"/>
    </row>
    <row r="35" spans="1:42" s="586" customFormat="1" ht="15">
      <c r="A35" s="613">
        <v>29</v>
      </c>
      <c r="B35" s="614" t="e">
        <f t="shared" si="1"/>
        <v>#NUM!</v>
      </c>
      <c r="C35" s="620"/>
      <c r="D35" s="615"/>
      <c r="E35" s="615"/>
      <c r="F35" s="615"/>
      <c r="G35" s="615"/>
      <c r="H35" s="615"/>
      <c r="I35" s="615"/>
      <c r="J35" s="615"/>
      <c r="K35" s="615"/>
      <c r="L35" s="615"/>
      <c r="M35" s="615"/>
      <c r="N35" s="615"/>
      <c r="O35" s="622"/>
      <c r="P35" s="622"/>
      <c r="Q35" s="622"/>
      <c r="R35" s="615"/>
      <c r="S35" s="622"/>
      <c r="T35" s="622"/>
      <c r="U35" s="622"/>
      <c r="V35" s="622"/>
      <c r="W35" s="622"/>
      <c r="X35" s="622"/>
      <c r="Y35" s="622"/>
      <c r="Z35" s="615"/>
      <c r="AA35" s="622"/>
      <c r="AB35" s="622"/>
      <c r="AC35" s="622"/>
      <c r="AD35" s="622"/>
      <c r="AE35" s="616"/>
      <c r="AF35" s="616"/>
      <c r="AG35" s="616"/>
      <c r="AH35" s="606"/>
      <c r="AI35" s="616"/>
      <c r="AJ35" s="616"/>
      <c r="AK35" s="616"/>
      <c r="AL35" s="617"/>
      <c r="AM35" s="618"/>
      <c r="AN35" s="619">
        <f t="shared" si="0"/>
        <v>0</v>
      </c>
      <c r="AP35" s="612"/>
    </row>
    <row r="36" spans="1:42" s="586" customFormat="1" ht="15">
      <c r="A36" s="613">
        <v>30</v>
      </c>
      <c r="B36" s="614" t="e">
        <f t="shared" si="1"/>
        <v>#NUM!</v>
      </c>
      <c r="C36" s="620"/>
      <c r="D36" s="615"/>
      <c r="E36" s="615"/>
      <c r="F36" s="615"/>
      <c r="G36" s="615"/>
      <c r="H36" s="615"/>
      <c r="I36" s="615"/>
      <c r="J36" s="615"/>
      <c r="K36" s="615"/>
      <c r="L36" s="615"/>
      <c r="M36" s="615"/>
      <c r="N36" s="615"/>
      <c r="O36" s="622"/>
      <c r="P36" s="622"/>
      <c r="Q36" s="622"/>
      <c r="R36" s="615"/>
      <c r="S36" s="622"/>
      <c r="T36" s="622"/>
      <c r="U36" s="622"/>
      <c r="V36" s="622"/>
      <c r="W36" s="622"/>
      <c r="X36" s="622"/>
      <c r="Y36" s="622"/>
      <c r="Z36" s="615"/>
      <c r="AA36" s="622"/>
      <c r="AB36" s="622"/>
      <c r="AC36" s="622"/>
      <c r="AD36" s="622"/>
      <c r="AE36" s="622"/>
      <c r="AF36" s="616"/>
      <c r="AG36" s="616"/>
      <c r="AH36" s="606"/>
      <c r="AI36" s="616"/>
      <c r="AJ36" s="616"/>
      <c r="AK36" s="616"/>
      <c r="AL36" s="617"/>
      <c r="AM36" s="618"/>
      <c r="AN36" s="619">
        <f t="shared" si="0"/>
        <v>0</v>
      </c>
      <c r="AP36" s="612"/>
    </row>
    <row r="37" spans="1:42" s="586" customFormat="1" ht="15">
      <c r="A37" s="613">
        <v>31</v>
      </c>
      <c r="B37" s="614" t="e">
        <f t="shared" si="1"/>
        <v>#NUM!</v>
      </c>
      <c r="C37" s="620"/>
      <c r="D37" s="615"/>
      <c r="E37" s="615"/>
      <c r="F37" s="615"/>
      <c r="G37" s="615"/>
      <c r="H37" s="615"/>
      <c r="I37" s="615"/>
      <c r="J37" s="615"/>
      <c r="K37" s="615"/>
      <c r="L37" s="615"/>
      <c r="M37" s="615"/>
      <c r="N37" s="615"/>
      <c r="O37" s="622"/>
      <c r="P37" s="622"/>
      <c r="Q37" s="622"/>
      <c r="R37" s="615"/>
      <c r="S37" s="622"/>
      <c r="T37" s="622"/>
      <c r="U37" s="622"/>
      <c r="V37" s="622"/>
      <c r="W37" s="622"/>
      <c r="X37" s="622"/>
      <c r="Y37" s="622"/>
      <c r="Z37" s="615"/>
      <c r="AA37" s="622"/>
      <c r="AB37" s="622"/>
      <c r="AC37" s="622"/>
      <c r="AD37" s="622"/>
      <c r="AE37" s="622"/>
      <c r="AF37" s="622"/>
      <c r="AG37" s="616"/>
      <c r="AH37" s="606"/>
      <c r="AI37" s="616"/>
      <c r="AJ37" s="616"/>
      <c r="AK37" s="616"/>
      <c r="AL37" s="617"/>
      <c r="AM37" s="618"/>
      <c r="AN37" s="619">
        <f t="shared" si="0"/>
        <v>0</v>
      </c>
      <c r="AP37" s="612"/>
    </row>
    <row r="38" spans="1:42" s="586" customFormat="1" ht="15">
      <c r="A38" s="613">
        <v>32</v>
      </c>
      <c r="B38" s="614" t="e">
        <f t="shared" si="1"/>
        <v>#NUM!</v>
      </c>
      <c r="C38" s="620"/>
      <c r="D38" s="615"/>
      <c r="E38" s="615"/>
      <c r="F38" s="615"/>
      <c r="G38" s="615"/>
      <c r="H38" s="615"/>
      <c r="I38" s="615"/>
      <c r="J38" s="615"/>
      <c r="K38" s="615"/>
      <c r="L38" s="615"/>
      <c r="M38" s="615"/>
      <c r="N38" s="615"/>
      <c r="O38" s="622"/>
      <c r="P38" s="622"/>
      <c r="Q38" s="622"/>
      <c r="R38" s="615"/>
      <c r="S38" s="622"/>
      <c r="T38" s="622"/>
      <c r="U38" s="622"/>
      <c r="V38" s="622"/>
      <c r="W38" s="622"/>
      <c r="X38" s="622"/>
      <c r="Y38" s="622"/>
      <c r="Z38" s="615"/>
      <c r="AA38" s="622"/>
      <c r="AB38" s="622"/>
      <c r="AC38" s="622"/>
      <c r="AD38" s="622"/>
      <c r="AE38" s="622"/>
      <c r="AF38" s="622"/>
      <c r="AG38" s="622"/>
      <c r="AH38" s="606"/>
      <c r="AI38" s="616"/>
      <c r="AJ38" s="616"/>
      <c r="AK38" s="616"/>
      <c r="AL38" s="617"/>
      <c r="AM38" s="618"/>
      <c r="AN38" s="619">
        <f t="shared" si="0"/>
        <v>0</v>
      </c>
      <c r="AP38" s="612"/>
    </row>
    <row r="39" spans="1:42" s="586" customFormat="1" ht="15">
      <c r="A39" s="613">
        <v>33</v>
      </c>
      <c r="B39" s="614" t="e">
        <f t="shared" si="1"/>
        <v>#NUM!</v>
      </c>
      <c r="C39" s="620"/>
      <c r="D39" s="615"/>
      <c r="E39" s="615"/>
      <c r="F39" s="615"/>
      <c r="G39" s="615"/>
      <c r="H39" s="615"/>
      <c r="I39" s="615"/>
      <c r="J39" s="615"/>
      <c r="K39" s="615"/>
      <c r="L39" s="615"/>
      <c r="M39" s="615"/>
      <c r="N39" s="615"/>
      <c r="O39" s="622"/>
      <c r="P39" s="622"/>
      <c r="Q39" s="622"/>
      <c r="R39" s="615"/>
      <c r="S39" s="622"/>
      <c r="T39" s="622"/>
      <c r="U39" s="622"/>
      <c r="V39" s="622"/>
      <c r="W39" s="622"/>
      <c r="X39" s="622"/>
      <c r="Y39" s="622"/>
      <c r="Z39" s="615"/>
      <c r="AA39" s="622"/>
      <c r="AB39" s="622"/>
      <c r="AC39" s="622"/>
      <c r="AD39" s="622"/>
      <c r="AE39" s="622"/>
      <c r="AF39" s="622"/>
      <c r="AG39" s="622"/>
      <c r="AH39" s="615"/>
      <c r="AI39" s="616"/>
      <c r="AJ39" s="616"/>
      <c r="AK39" s="616"/>
      <c r="AL39" s="617"/>
      <c r="AM39" s="618"/>
      <c r="AN39" s="619">
        <f t="shared" si="0"/>
        <v>0</v>
      </c>
      <c r="AP39" s="612"/>
    </row>
    <row r="40" spans="1:42" s="586" customFormat="1" ht="15">
      <c r="A40" s="613">
        <v>34</v>
      </c>
      <c r="B40" s="614" t="e">
        <f t="shared" si="1"/>
        <v>#NUM!</v>
      </c>
      <c r="C40" s="620"/>
      <c r="D40" s="615"/>
      <c r="E40" s="615"/>
      <c r="F40" s="615"/>
      <c r="G40" s="615"/>
      <c r="H40" s="615"/>
      <c r="I40" s="615"/>
      <c r="J40" s="615"/>
      <c r="K40" s="615"/>
      <c r="L40" s="615"/>
      <c r="M40" s="615"/>
      <c r="N40" s="615"/>
      <c r="O40" s="622"/>
      <c r="P40" s="622"/>
      <c r="Q40" s="622"/>
      <c r="R40" s="615"/>
      <c r="S40" s="622"/>
      <c r="T40" s="622"/>
      <c r="U40" s="622"/>
      <c r="V40" s="622"/>
      <c r="W40" s="622"/>
      <c r="X40" s="622"/>
      <c r="Y40" s="622"/>
      <c r="Z40" s="615"/>
      <c r="AA40" s="622"/>
      <c r="AB40" s="622"/>
      <c r="AC40" s="622"/>
      <c r="AD40" s="622"/>
      <c r="AE40" s="622"/>
      <c r="AF40" s="622"/>
      <c r="AG40" s="622"/>
      <c r="AH40" s="615"/>
      <c r="AI40" s="622"/>
      <c r="AJ40" s="616"/>
      <c r="AK40" s="616"/>
      <c r="AL40" s="617"/>
      <c r="AM40" s="618"/>
      <c r="AN40" s="619">
        <f t="shared" si="0"/>
        <v>0</v>
      </c>
      <c r="AP40" s="612"/>
    </row>
    <row r="41" spans="1:42" s="586" customFormat="1" ht="15">
      <c r="A41" s="613">
        <v>35</v>
      </c>
      <c r="B41" s="614" t="e">
        <f t="shared" si="1"/>
        <v>#NUM!</v>
      </c>
      <c r="C41" s="620"/>
      <c r="D41" s="615"/>
      <c r="E41" s="615"/>
      <c r="F41" s="615"/>
      <c r="G41" s="615"/>
      <c r="H41" s="615"/>
      <c r="I41" s="615"/>
      <c r="J41" s="615"/>
      <c r="K41" s="615"/>
      <c r="L41" s="615"/>
      <c r="M41" s="615"/>
      <c r="N41" s="615"/>
      <c r="O41" s="622"/>
      <c r="P41" s="622"/>
      <c r="Q41" s="622"/>
      <c r="R41" s="615"/>
      <c r="S41" s="622"/>
      <c r="T41" s="622"/>
      <c r="U41" s="622"/>
      <c r="V41" s="622"/>
      <c r="W41" s="622"/>
      <c r="X41" s="622"/>
      <c r="Y41" s="622"/>
      <c r="Z41" s="615"/>
      <c r="AA41" s="622"/>
      <c r="AB41" s="622"/>
      <c r="AC41" s="622"/>
      <c r="AD41" s="622"/>
      <c r="AE41" s="622"/>
      <c r="AF41" s="622"/>
      <c r="AG41" s="622"/>
      <c r="AH41" s="615"/>
      <c r="AI41" s="622"/>
      <c r="AJ41" s="622"/>
      <c r="AK41" s="616"/>
      <c r="AL41" s="617"/>
      <c r="AM41" s="618"/>
      <c r="AN41" s="619">
        <f t="shared" si="0"/>
        <v>0</v>
      </c>
      <c r="AP41" s="612"/>
    </row>
    <row r="42" spans="1:42" s="586" customFormat="1" ht="15">
      <c r="A42" s="613">
        <v>36</v>
      </c>
      <c r="B42" s="614" t="e">
        <f t="shared" si="1"/>
        <v>#NUM!</v>
      </c>
      <c r="C42" s="620"/>
      <c r="D42" s="615"/>
      <c r="E42" s="615"/>
      <c r="F42" s="615"/>
      <c r="G42" s="615"/>
      <c r="H42" s="615"/>
      <c r="I42" s="615"/>
      <c r="J42" s="615"/>
      <c r="K42" s="615"/>
      <c r="L42" s="615"/>
      <c r="M42" s="615"/>
      <c r="N42" s="615"/>
      <c r="O42" s="622"/>
      <c r="P42" s="622"/>
      <c r="Q42" s="622"/>
      <c r="R42" s="615"/>
      <c r="S42" s="622"/>
      <c r="T42" s="622"/>
      <c r="U42" s="622"/>
      <c r="V42" s="622"/>
      <c r="W42" s="622"/>
      <c r="X42" s="622"/>
      <c r="Y42" s="622"/>
      <c r="Z42" s="615"/>
      <c r="AA42" s="622"/>
      <c r="AB42" s="622"/>
      <c r="AC42" s="622"/>
      <c r="AD42" s="622"/>
      <c r="AE42" s="622"/>
      <c r="AF42" s="622"/>
      <c r="AG42" s="622"/>
      <c r="AH42" s="615"/>
      <c r="AI42" s="622"/>
      <c r="AJ42" s="622"/>
      <c r="AK42" s="622"/>
      <c r="AL42" s="617"/>
      <c r="AM42" s="618"/>
      <c r="AN42" s="619">
        <f t="shared" si="0"/>
        <v>0</v>
      </c>
      <c r="AP42" s="612"/>
    </row>
    <row r="43" spans="1:42" s="586" customFormat="1" ht="15.75" thickBot="1">
      <c r="A43" s="624">
        <v>37</v>
      </c>
      <c r="B43" s="625" t="s">
        <v>175</v>
      </c>
      <c r="C43" s="626"/>
      <c r="D43" s="627"/>
      <c r="E43" s="627"/>
      <c r="F43" s="627"/>
      <c r="G43" s="627"/>
      <c r="H43" s="627"/>
      <c r="I43" s="627"/>
      <c r="J43" s="627"/>
      <c r="K43" s="627"/>
      <c r="L43" s="627"/>
      <c r="M43" s="627"/>
      <c r="N43" s="627"/>
      <c r="O43" s="628"/>
      <c r="P43" s="628"/>
      <c r="Q43" s="628"/>
      <c r="R43" s="627"/>
      <c r="S43" s="628"/>
      <c r="T43" s="628"/>
      <c r="U43" s="628"/>
      <c r="V43" s="628"/>
      <c r="W43" s="628"/>
      <c r="X43" s="628"/>
      <c r="Y43" s="628"/>
      <c r="Z43" s="627"/>
      <c r="AA43" s="628"/>
      <c r="AB43" s="628"/>
      <c r="AC43" s="628"/>
      <c r="AD43" s="628"/>
      <c r="AE43" s="628"/>
      <c r="AF43" s="628"/>
      <c r="AG43" s="628"/>
      <c r="AH43" s="627"/>
      <c r="AI43" s="628"/>
      <c r="AJ43" s="628"/>
      <c r="AK43" s="628"/>
      <c r="AL43" s="629"/>
      <c r="AM43" s="630"/>
      <c r="AN43" s="631">
        <f t="shared" si="0"/>
        <v>0</v>
      </c>
      <c r="AP43" s="612"/>
    </row>
    <row r="44" spans="1:42" s="586" customFormat="1" ht="25.5">
      <c r="A44" s="604">
        <v>38</v>
      </c>
      <c r="B44" s="632" t="s">
        <v>177</v>
      </c>
      <c r="C44" s="633">
        <f t="shared" ref="C44:AN44" si="2">SUM(C7:C43)</f>
        <v>0</v>
      </c>
      <c r="D44" s="634">
        <f t="shared" si="2"/>
        <v>0</v>
      </c>
      <c r="E44" s="634">
        <f t="shared" si="2"/>
        <v>0</v>
      </c>
      <c r="F44" s="634">
        <f t="shared" si="2"/>
        <v>0</v>
      </c>
      <c r="G44" s="634">
        <f t="shared" si="2"/>
        <v>0</v>
      </c>
      <c r="H44" s="634">
        <f t="shared" si="2"/>
        <v>0</v>
      </c>
      <c r="I44" s="634">
        <f t="shared" si="2"/>
        <v>0</v>
      </c>
      <c r="J44" s="634">
        <f t="shared" si="2"/>
        <v>0</v>
      </c>
      <c r="K44" s="634">
        <f t="shared" si="2"/>
        <v>0</v>
      </c>
      <c r="L44" s="634">
        <f t="shared" si="2"/>
        <v>0</v>
      </c>
      <c r="M44" s="634">
        <f t="shared" si="2"/>
        <v>0</v>
      </c>
      <c r="N44" s="634">
        <f t="shared" si="2"/>
        <v>0</v>
      </c>
      <c r="O44" s="635">
        <f t="shared" si="2"/>
        <v>0</v>
      </c>
      <c r="P44" s="635">
        <f t="shared" si="2"/>
        <v>0</v>
      </c>
      <c r="Q44" s="635">
        <f t="shared" si="2"/>
        <v>0</v>
      </c>
      <c r="R44" s="634">
        <f t="shared" si="2"/>
        <v>0</v>
      </c>
      <c r="S44" s="635">
        <f t="shared" si="2"/>
        <v>0</v>
      </c>
      <c r="T44" s="635">
        <f t="shared" si="2"/>
        <v>0</v>
      </c>
      <c r="U44" s="635">
        <f t="shared" si="2"/>
        <v>0</v>
      </c>
      <c r="V44" s="635">
        <f t="shared" si="2"/>
        <v>0</v>
      </c>
      <c r="W44" s="635">
        <f t="shared" si="2"/>
        <v>0</v>
      </c>
      <c r="X44" s="635">
        <f t="shared" si="2"/>
        <v>0</v>
      </c>
      <c r="Y44" s="635">
        <f t="shared" si="2"/>
        <v>0</v>
      </c>
      <c r="Z44" s="634">
        <f t="shared" si="2"/>
        <v>0</v>
      </c>
      <c r="AA44" s="635">
        <f t="shared" si="2"/>
        <v>0</v>
      </c>
      <c r="AB44" s="635">
        <f t="shared" si="2"/>
        <v>0</v>
      </c>
      <c r="AC44" s="635">
        <f t="shared" si="2"/>
        <v>0</v>
      </c>
      <c r="AD44" s="635">
        <f t="shared" si="2"/>
        <v>0</v>
      </c>
      <c r="AE44" s="635">
        <f t="shared" si="2"/>
        <v>0</v>
      </c>
      <c r="AF44" s="635">
        <f t="shared" si="2"/>
        <v>0</v>
      </c>
      <c r="AG44" s="635">
        <f t="shared" si="2"/>
        <v>0</v>
      </c>
      <c r="AH44" s="634">
        <f t="shared" si="2"/>
        <v>0</v>
      </c>
      <c r="AI44" s="635">
        <f t="shared" si="2"/>
        <v>0</v>
      </c>
      <c r="AJ44" s="635">
        <f t="shared" si="2"/>
        <v>0</v>
      </c>
      <c r="AK44" s="635">
        <f t="shared" si="2"/>
        <v>0</v>
      </c>
      <c r="AL44" s="636">
        <f t="shared" si="2"/>
        <v>0</v>
      </c>
      <c r="AM44" s="633">
        <f t="shared" si="2"/>
        <v>0</v>
      </c>
      <c r="AN44" s="636">
        <f t="shared" si="2"/>
        <v>0</v>
      </c>
      <c r="AP44" s="637"/>
    </row>
    <row r="45" spans="1:42" s="586" customFormat="1" ht="15">
      <c r="A45" s="638">
        <v>39</v>
      </c>
      <c r="B45" s="639" t="s">
        <v>178</v>
      </c>
      <c r="C45" s="618">
        <v>0</v>
      </c>
      <c r="D45" s="606">
        <v>0</v>
      </c>
      <c r="E45" s="606">
        <v>0</v>
      </c>
      <c r="F45" s="606">
        <v>0</v>
      </c>
      <c r="G45" s="606">
        <v>0</v>
      </c>
      <c r="H45" s="606">
        <v>0</v>
      </c>
      <c r="I45" s="606">
        <v>0</v>
      </c>
      <c r="J45" s="606">
        <v>0</v>
      </c>
      <c r="K45" s="606">
        <v>0</v>
      </c>
      <c r="L45" s="606">
        <v>0</v>
      </c>
      <c r="M45" s="606">
        <v>0</v>
      </c>
      <c r="N45" s="606">
        <v>0</v>
      </c>
      <c r="O45" s="616">
        <v>0</v>
      </c>
      <c r="P45" s="616">
        <v>0</v>
      </c>
      <c r="Q45" s="616">
        <v>0</v>
      </c>
      <c r="R45" s="606">
        <v>0</v>
      </c>
      <c r="S45" s="616">
        <v>0</v>
      </c>
      <c r="T45" s="616">
        <v>0</v>
      </c>
      <c r="U45" s="616">
        <v>0</v>
      </c>
      <c r="V45" s="616">
        <v>0</v>
      </c>
      <c r="W45" s="616">
        <v>0</v>
      </c>
      <c r="X45" s="616">
        <v>0</v>
      </c>
      <c r="Y45" s="616">
        <v>0</v>
      </c>
      <c r="Z45" s="606">
        <v>0</v>
      </c>
      <c r="AA45" s="616">
        <v>0</v>
      </c>
      <c r="AB45" s="616">
        <v>0</v>
      </c>
      <c r="AC45" s="616">
        <v>0</v>
      </c>
      <c r="AD45" s="616">
        <v>0</v>
      </c>
      <c r="AE45" s="616">
        <v>0</v>
      </c>
      <c r="AF45" s="616">
        <v>0</v>
      </c>
      <c r="AG45" s="616">
        <v>0</v>
      </c>
      <c r="AH45" s="606">
        <v>0</v>
      </c>
      <c r="AI45" s="616">
        <v>0</v>
      </c>
      <c r="AJ45" s="616">
        <v>0</v>
      </c>
      <c r="AK45" s="616">
        <v>0</v>
      </c>
      <c r="AL45" s="617">
        <v>0</v>
      </c>
      <c r="AM45" s="618">
        <v>0</v>
      </c>
      <c r="AN45" s="640">
        <f>SUM(C45:AM45)</f>
        <v>0</v>
      </c>
      <c r="AP45" s="641"/>
    </row>
    <row r="46" spans="1:42" s="586" customFormat="1" ht="15">
      <c r="A46" s="638">
        <v>40</v>
      </c>
      <c r="B46" s="642" t="s">
        <v>179</v>
      </c>
      <c r="C46" s="618">
        <v>0</v>
      </c>
      <c r="D46" s="606">
        <v>0</v>
      </c>
      <c r="E46" s="606">
        <v>0</v>
      </c>
      <c r="F46" s="606">
        <v>0</v>
      </c>
      <c r="G46" s="606">
        <v>0</v>
      </c>
      <c r="H46" s="606">
        <v>0</v>
      </c>
      <c r="I46" s="606">
        <v>0</v>
      </c>
      <c r="J46" s="606">
        <v>0</v>
      </c>
      <c r="K46" s="606">
        <v>0</v>
      </c>
      <c r="L46" s="606">
        <v>0</v>
      </c>
      <c r="M46" s="606">
        <v>0</v>
      </c>
      <c r="N46" s="606">
        <v>0</v>
      </c>
      <c r="O46" s="616">
        <v>0</v>
      </c>
      <c r="P46" s="616">
        <v>0</v>
      </c>
      <c r="Q46" s="616">
        <v>0</v>
      </c>
      <c r="R46" s="606">
        <v>0</v>
      </c>
      <c r="S46" s="616">
        <v>0</v>
      </c>
      <c r="T46" s="616">
        <v>0</v>
      </c>
      <c r="U46" s="616">
        <v>0</v>
      </c>
      <c r="V46" s="616">
        <v>0</v>
      </c>
      <c r="W46" s="616">
        <v>0</v>
      </c>
      <c r="X46" s="616">
        <v>0</v>
      </c>
      <c r="Y46" s="616">
        <v>0</v>
      </c>
      <c r="Z46" s="606">
        <v>0</v>
      </c>
      <c r="AA46" s="616">
        <v>0</v>
      </c>
      <c r="AB46" s="616">
        <v>0</v>
      </c>
      <c r="AC46" s="616">
        <v>0</v>
      </c>
      <c r="AD46" s="616">
        <v>0</v>
      </c>
      <c r="AE46" s="616">
        <v>0</v>
      </c>
      <c r="AF46" s="616">
        <v>0</v>
      </c>
      <c r="AG46" s="616">
        <v>0</v>
      </c>
      <c r="AH46" s="606">
        <v>0</v>
      </c>
      <c r="AI46" s="616">
        <v>0</v>
      </c>
      <c r="AJ46" s="616">
        <v>0</v>
      </c>
      <c r="AK46" s="616">
        <v>0</v>
      </c>
      <c r="AL46" s="617">
        <v>0</v>
      </c>
      <c r="AM46" s="618">
        <v>0</v>
      </c>
      <c r="AN46" s="640">
        <f>SUM(C46:AM46)</f>
        <v>0</v>
      </c>
      <c r="AP46" s="641"/>
    </row>
    <row r="47" spans="1:42" s="586" customFormat="1" ht="25.5">
      <c r="A47" s="638">
        <v>41</v>
      </c>
      <c r="B47" s="639" t="s">
        <v>180</v>
      </c>
      <c r="C47" s="643">
        <f t="shared" ref="C47:AN47" si="3">SUM(C44:C46)</f>
        <v>0</v>
      </c>
      <c r="D47" s="644">
        <f t="shared" si="3"/>
        <v>0</v>
      </c>
      <c r="E47" s="644">
        <f t="shared" si="3"/>
        <v>0</v>
      </c>
      <c r="F47" s="644">
        <f t="shared" si="3"/>
        <v>0</v>
      </c>
      <c r="G47" s="644">
        <f t="shared" si="3"/>
        <v>0</v>
      </c>
      <c r="H47" s="644">
        <f t="shared" si="3"/>
        <v>0</v>
      </c>
      <c r="I47" s="644">
        <f t="shared" si="3"/>
        <v>0</v>
      </c>
      <c r="J47" s="644">
        <f t="shared" si="3"/>
        <v>0</v>
      </c>
      <c r="K47" s="644">
        <f t="shared" si="3"/>
        <v>0</v>
      </c>
      <c r="L47" s="644">
        <f t="shared" si="3"/>
        <v>0</v>
      </c>
      <c r="M47" s="644">
        <f t="shared" si="3"/>
        <v>0</v>
      </c>
      <c r="N47" s="644">
        <f t="shared" si="3"/>
        <v>0</v>
      </c>
      <c r="O47" s="645">
        <f t="shared" si="3"/>
        <v>0</v>
      </c>
      <c r="P47" s="645">
        <f t="shared" si="3"/>
        <v>0</v>
      </c>
      <c r="Q47" s="645">
        <f t="shared" si="3"/>
        <v>0</v>
      </c>
      <c r="R47" s="644">
        <f t="shared" si="3"/>
        <v>0</v>
      </c>
      <c r="S47" s="645">
        <f t="shared" si="3"/>
        <v>0</v>
      </c>
      <c r="T47" s="645">
        <f t="shared" si="3"/>
        <v>0</v>
      </c>
      <c r="U47" s="645">
        <f t="shared" si="3"/>
        <v>0</v>
      </c>
      <c r="V47" s="645">
        <f t="shared" si="3"/>
        <v>0</v>
      </c>
      <c r="W47" s="645">
        <f t="shared" si="3"/>
        <v>0</v>
      </c>
      <c r="X47" s="645">
        <f t="shared" si="3"/>
        <v>0</v>
      </c>
      <c r="Y47" s="645">
        <f t="shared" si="3"/>
        <v>0</v>
      </c>
      <c r="Z47" s="644">
        <f t="shared" si="3"/>
        <v>0</v>
      </c>
      <c r="AA47" s="645">
        <f t="shared" si="3"/>
        <v>0</v>
      </c>
      <c r="AB47" s="645">
        <f t="shared" si="3"/>
        <v>0</v>
      </c>
      <c r="AC47" s="645">
        <f t="shared" si="3"/>
        <v>0</v>
      </c>
      <c r="AD47" s="645">
        <f t="shared" si="3"/>
        <v>0</v>
      </c>
      <c r="AE47" s="645">
        <f t="shared" si="3"/>
        <v>0</v>
      </c>
      <c r="AF47" s="645">
        <f t="shared" si="3"/>
        <v>0</v>
      </c>
      <c r="AG47" s="645">
        <f t="shared" si="3"/>
        <v>0</v>
      </c>
      <c r="AH47" s="644">
        <f t="shared" si="3"/>
        <v>0</v>
      </c>
      <c r="AI47" s="645">
        <f t="shared" si="3"/>
        <v>0</v>
      </c>
      <c r="AJ47" s="645">
        <f t="shared" si="3"/>
        <v>0</v>
      </c>
      <c r="AK47" s="645">
        <f t="shared" si="3"/>
        <v>0</v>
      </c>
      <c r="AL47" s="640">
        <f t="shared" si="3"/>
        <v>0</v>
      </c>
      <c r="AM47" s="643">
        <f t="shared" si="3"/>
        <v>0</v>
      </c>
      <c r="AN47" s="640">
        <f t="shared" si="3"/>
        <v>0</v>
      </c>
      <c r="AP47" s="637"/>
    </row>
    <row r="48" spans="1:42" s="586" customFormat="1" ht="25.5">
      <c r="A48" s="638">
        <v>42</v>
      </c>
      <c r="B48" s="639" t="s">
        <v>181</v>
      </c>
      <c r="C48" s="618">
        <v>0</v>
      </c>
      <c r="D48" s="606">
        <v>0</v>
      </c>
      <c r="E48" s="606">
        <v>0</v>
      </c>
      <c r="F48" s="606">
        <v>0</v>
      </c>
      <c r="G48" s="606">
        <v>0</v>
      </c>
      <c r="H48" s="606">
        <v>0</v>
      </c>
      <c r="I48" s="606">
        <v>0</v>
      </c>
      <c r="J48" s="606">
        <v>0</v>
      </c>
      <c r="K48" s="606">
        <v>0</v>
      </c>
      <c r="L48" s="606">
        <v>0</v>
      </c>
      <c r="M48" s="606">
        <v>0</v>
      </c>
      <c r="N48" s="606">
        <v>0</v>
      </c>
      <c r="O48" s="616">
        <v>0</v>
      </c>
      <c r="P48" s="616">
        <v>0</v>
      </c>
      <c r="Q48" s="616">
        <v>0</v>
      </c>
      <c r="R48" s="606">
        <v>0</v>
      </c>
      <c r="S48" s="616">
        <v>0</v>
      </c>
      <c r="T48" s="616">
        <v>0</v>
      </c>
      <c r="U48" s="616">
        <v>0</v>
      </c>
      <c r="V48" s="616">
        <v>0</v>
      </c>
      <c r="W48" s="616">
        <v>0</v>
      </c>
      <c r="X48" s="616">
        <v>0</v>
      </c>
      <c r="Y48" s="616">
        <v>0</v>
      </c>
      <c r="Z48" s="606">
        <v>0</v>
      </c>
      <c r="AA48" s="616">
        <v>0</v>
      </c>
      <c r="AB48" s="616">
        <v>0</v>
      </c>
      <c r="AC48" s="616">
        <v>0</v>
      </c>
      <c r="AD48" s="616">
        <v>0</v>
      </c>
      <c r="AE48" s="616">
        <v>0</v>
      </c>
      <c r="AF48" s="616">
        <v>0</v>
      </c>
      <c r="AG48" s="616">
        <v>0</v>
      </c>
      <c r="AH48" s="606">
        <v>0</v>
      </c>
      <c r="AI48" s="616">
        <v>0</v>
      </c>
      <c r="AJ48" s="616">
        <v>0</v>
      </c>
      <c r="AK48" s="616">
        <v>0</v>
      </c>
      <c r="AL48" s="617">
        <v>0</v>
      </c>
      <c r="AM48" s="618">
        <v>0</v>
      </c>
      <c r="AN48" s="640">
        <f>SUM(C48:AM48)</f>
        <v>0</v>
      </c>
      <c r="AP48" s="641"/>
    </row>
    <row r="49" spans="1:42" s="586" customFormat="1" ht="13.5" thickBot="1">
      <c r="A49" s="624">
        <v>43</v>
      </c>
      <c r="B49" s="646" t="s">
        <v>182</v>
      </c>
      <c r="C49" s="647">
        <f t="shared" ref="C49:AN49" si="4">SUM(C47:C48)</f>
        <v>0</v>
      </c>
      <c r="D49" s="648">
        <f t="shared" si="4"/>
        <v>0</v>
      </c>
      <c r="E49" s="648">
        <f t="shared" si="4"/>
        <v>0</v>
      </c>
      <c r="F49" s="648">
        <f t="shared" si="4"/>
        <v>0</v>
      </c>
      <c r="G49" s="648">
        <f t="shared" si="4"/>
        <v>0</v>
      </c>
      <c r="H49" s="648">
        <f t="shared" si="4"/>
        <v>0</v>
      </c>
      <c r="I49" s="648">
        <f t="shared" si="4"/>
        <v>0</v>
      </c>
      <c r="J49" s="648">
        <f t="shared" si="4"/>
        <v>0</v>
      </c>
      <c r="K49" s="648">
        <f t="shared" si="4"/>
        <v>0</v>
      </c>
      <c r="L49" s="648">
        <f t="shared" si="4"/>
        <v>0</v>
      </c>
      <c r="M49" s="648">
        <f t="shared" si="4"/>
        <v>0</v>
      </c>
      <c r="N49" s="648">
        <f t="shared" si="4"/>
        <v>0</v>
      </c>
      <c r="O49" s="649">
        <f t="shared" si="4"/>
        <v>0</v>
      </c>
      <c r="P49" s="649">
        <f t="shared" si="4"/>
        <v>0</v>
      </c>
      <c r="Q49" s="649">
        <f t="shared" si="4"/>
        <v>0</v>
      </c>
      <c r="R49" s="648">
        <f t="shared" si="4"/>
        <v>0</v>
      </c>
      <c r="S49" s="649">
        <f t="shared" si="4"/>
        <v>0</v>
      </c>
      <c r="T49" s="649">
        <f t="shared" si="4"/>
        <v>0</v>
      </c>
      <c r="U49" s="649">
        <f t="shared" si="4"/>
        <v>0</v>
      </c>
      <c r="V49" s="649">
        <f t="shared" si="4"/>
        <v>0</v>
      </c>
      <c r="W49" s="649">
        <f t="shared" si="4"/>
        <v>0</v>
      </c>
      <c r="X49" s="649">
        <f t="shared" si="4"/>
        <v>0</v>
      </c>
      <c r="Y49" s="649">
        <f t="shared" si="4"/>
        <v>0</v>
      </c>
      <c r="Z49" s="648">
        <f t="shared" si="4"/>
        <v>0</v>
      </c>
      <c r="AA49" s="649">
        <f t="shared" si="4"/>
        <v>0</v>
      </c>
      <c r="AB49" s="649">
        <f t="shared" si="4"/>
        <v>0</v>
      </c>
      <c r="AC49" s="649">
        <f t="shared" si="4"/>
        <v>0</v>
      </c>
      <c r="AD49" s="649">
        <f t="shared" si="4"/>
        <v>0</v>
      </c>
      <c r="AE49" s="649">
        <f t="shared" si="4"/>
        <v>0</v>
      </c>
      <c r="AF49" s="649">
        <f t="shared" si="4"/>
        <v>0</v>
      </c>
      <c r="AG49" s="649">
        <f t="shared" si="4"/>
        <v>0</v>
      </c>
      <c r="AH49" s="648">
        <f t="shared" si="4"/>
        <v>0</v>
      </c>
      <c r="AI49" s="649">
        <f t="shared" si="4"/>
        <v>0</v>
      </c>
      <c r="AJ49" s="649">
        <f t="shared" si="4"/>
        <v>0</v>
      </c>
      <c r="AK49" s="649">
        <f t="shared" si="4"/>
        <v>0</v>
      </c>
      <c r="AL49" s="650">
        <f t="shared" si="4"/>
        <v>0</v>
      </c>
      <c r="AM49" s="647">
        <f t="shared" si="4"/>
        <v>0</v>
      </c>
      <c r="AN49" s="650">
        <f t="shared" si="4"/>
        <v>0</v>
      </c>
      <c r="AO49" s="583"/>
      <c r="AP49" s="637"/>
    </row>
    <row r="50" spans="1:42" s="583" customFormat="1" ht="12.75">
      <c r="A50" s="651"/>
      <c r="B50" s="699" t="s">
        <v>183</v>
      </c>
      <c r="C50" s="699"/>
      <c r="D50" s="699"/>
      <c r="E50" s="699"/>
      <c r="F50" s="652"/>
      <c r="G50" s="652"/>
      <c r="H50" s="652"/>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P50" s="637"/>
    </row>
    <row r="51" spans="1:42" s="583" customFormat="1" ht="12.75">
      <c r="A51" s="651"/>
      <c r="B51" s="582"/>
      <c r="AP51" s="584"/>
    </row>
  </sheetData>
  <mergeCells count="1">
    <mergeCell ref="B50:E50"/>
  </mergeCells>
  <pageMargins left="0.45" right="0.45" top="0.75" bottom="0.75" header="0.3" footer="0.3"/>
  <pageSetup scale="5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J27"/>
  <sheetViews>
    <sheetView workbookViewId="0">
      <selection activeCell="C7" sqref="C7"/>
    </sheetView>
  </sheetViews>
  <sheetFormatPr defaultRowHeight="11.25"/>
  <cols>
    <col min="1" max="1" width="11.140625" style="262" customWidth="1"/>
    <col min="2" max="2" width="39.28515625" style="262" customWidth="1"/>
    <col min="3" max="3" width="12.140625" style="263" customWidth="1"/>
    <col min="4" max="4" width="16.28515625" style="264" customWidth="1"/>
    <col min="5" max="5" width="13.28515625" style="265" bestFit="1" customWidth="1"/>
    <col min="6" max="6" width="15.42578125" style="266" bestFit="1" customWidth="1"/>
    <col min="7" max="7" width="12.7109375" style="266" bestFit="1" customWidth="1"/>
    <col min="8" max="9" width="9.140625" style="262"/>
    <col min="10" max="10" width="9.140625" style="267"/>
    <col min="11" max="253" width="9.140625" style="262"/>
    <col min="254" max="254" width="11.140625" style="262" customWidth="1"/>
    <col min="255" max="255" width="39.28515625" style="262" customWidth="1"/>
    <col min="256" max="257" width="12.140625" style="262" customWidth="1"/>
    <col min="258" max="258" width="16.28515625" style="262" customWidth="1"/>
    <col min="259" max="259" width="9.140625" style="262"/>
    <col min="260" max="260" width="13" style="262" bestFit="1" customWidth="1"/>
    <col min="261" max="261" width="13.28515625" style="262" bestFit="1" customWidth="1"/>
    <col min="262" max="262" width="15.42578125" style="262" bestFit="1" customWidth="1"/>
    <col min="263" max="263" width="12.7109375" style="262" bestFit="1" customWidth="1"/>
    <col min="264" max="509" width="9.140625" style="262"/>
    <col min="510" max="510" width="11.140625" style="262" customWidth="1"/>
    <col min="511" max="511" width="39.28515625" style="262" customWidth="1"/>
    <col min="512" max="513" width="12.140625" style="262" customWidth="1"/>
    <col min="514" max="514" width="16.28515625" style="262" customWidth="1"/>
    <col min="515" max="515" width="9.140625" style="262"/>
    <col min="516" max="516" width="13" style="262" bestFit="1" customWidth="1"/>
    <col min="517" max="517" width="13.28515625" style="262" bestFit="1" customWidth="1"/>
    <col min="518" max="518" width="15.42578125" style="262" bestFit="1" customWidth="1"/>
    <col min="519" max="519" width="12.7109375" style="262" bestFit="1" customWidth="1"/>
    <col min="520" max="765" width="9.140625" style="262"/>
    <col min="766" max="766" width="11.140625" style="262" customWidth="1"/>
    <col min="767" max="767" width="39.28515625" style="262" customWidth="1"/>
    <col min="768" max="769" width="12.140625" style="262" customWidth="1"/>
    <col min="770" max="770" width="16.28515625" style="262" customWidth="1"/>
    <col min="771" max="771" width="9.140625" style="262"/>
    <col min="772" max="772" width="13" style="262" bestFit="1" customWidth="1"/>
    <col min="773" max="773" width="13.28515625" style="262" bestFit="1" customWidth="1"/>
    <col min="774" max="774" width="15.42578125" style="262" bestFit="1" customWidth="1"/>
    <col min="775" max="775" width="12.7109375" style="262" bestFit="1" customWidth="1"/>
    <col min="776" max="1021" width="9.140625" style="262"/>
    <col min="1022" max="1022" width="11.140625" style="262" customWidth="1"/>
    <col min="1023" max="1023" width="39.28515625" style="262" customWidth="1"/>
    <col min="1024" max="1025" width="12.140625" style="262" customWidth="1"/>
    <col min="1026" max="1026" width="16.28515625" style="262" customWidth="1"/>
    <col min="1027" max="1027" width="9.140625" style="262"/>
    <col min="1028" max="1028" width="13" style="262" bestFit="1" customWidth="1"/>
    <col min="1029" max="1029" width="13.28515625" style="262" bestFit="1" customWidth="1"/>
    <col min="1030" max="1030" width="15.42578125" style="262" bestFit="1" customWidth="1"/>
    <col min="1031" max="1031" width="12.7109375" style="262" bestFit="1" customWidth="1"/>
    <col min="1032" max="1277" width="9.140625" style="262"/>
    <col min="1278" max="1278" width="11.140625" style="262" customWidth="1"/>
    <col min="1279" max="1279" width="39.28515625" style="262" customWidth="1"/>
    <col min="1280" max="1281" width="12.140625" style="262" customWidth="1"/>
    <col min="1282" max="1282" width="16.28515625" style="262" customWidth="1"/>
    <col min="1283" max="1283" width="9.140625" style="262"/>
    <col min="1284" max="1284" width="13" style="262" bestFit="1" customWidth="1"/>
    <col min="1285" max="1285" width="13.28515625" style="262" bestFit="1" customWidth="1"/>
    <col min="1286" max="1286" width="15.42578125" style="262" bestFit="1" customWidth="1"/>
    <col min="1287" max="1287" width="12.7109375" style="262" bestFit="1" customWidth="1"/>
    <col min="1288" max="1533" width="9.140625" style="262"/>
    <col min="1534" max="1534" width="11.140625" style="262" customWidth="1"/>
    <col min="1535" max="1535" width="39.28515625" style="262" customWidth="1"/>
    <col min="1536" max="1537" width="12.140625" style="262" customWidth="1"/>
    <col min="1538" max="1538" width="16.28515625" style="262" customWidth="1"/>
    <col min="1539" max="1539" width="9.140625" style="262"/>
    <col min="1540" max="1540" width="13" style="262" bestFit="1" customWidth="1"/>
    <col min="1541" max="1541" width="13.28515625" style="262" bestFit="1" customWidth="1"/>
    <col min="1542" max="1542" width="15.42578125" style="262" bestFit="1" customWidth="1"/>
    <col min="1543" max="1543" width="12.7109375" style="262" bestFit="1" customWidth="1"/>
    <col min="1544" max="1789" width="9.140625" style="262"/>
    <col min="1790" max="1790" width="11.140625" style="262" customWidth="1"/>
    <col min="1791" max="1791" width="39.28515625" style="262" customWidth="1"/>
    <col min="1792" max="1793" width="12.140625" style="262" customWidth="1"/>
    <col min="1794" max="1794" width="16.28515625" style="262" customWidth="1"/>
    <col min="1795" max="1795" width="9.140625" style="262"/>
    <col min="1796" max="1796" width="13" style="262" bestFit="1" customWidth="1"/>
    <col min="1797" max="1797" width="13.28515625" style="262" bestFit="1" customWidth="1"/>
    <col min="1798" max="1798" width="15.42578125" style="262" bestFit="1" customWidth="1"/>
    <col min="1799" max="1799" width="12.7109375" style="262" bestFit="1" customWidth="1"/>
    <col min="1800" max="2045" width="9.140625" style="262"/>
    <col min="2046" max="2046" width="11.140625" style="262" customWidth="1"/>
    <col min="2047" max="2047" width="39.28515625" style="262" customWidth="1"/>
    <col min="2048" max="2049" width="12.140625" style="262" customWidth="1"/>
    <col min="2050" max="2050" width="16.28515625" style="262" customWidth="1"/>
    <col min="2051" max="2051" width="9.140625" style="262"/>
    <col min="2052" max="2052" width="13" style="262" bestFit="1" customWidth="1"/>
    <col min="2053" max="2053" width="13.28515625" style="262" bestFit="1" customWidth="1"/>
    <col min="2054" max="2054" width="15.42578125" style="262" bestFit="1" customWidth="1"/>
    <col min="2055" max="2055" width="12.7109375" style="262" bestFit="1" customWidth="1"/>
    <col min="2056" max="2301" width="9.140625" style="262"/>
    <col min="2302" max="2302" width="11.140625" style="262" customWidth="1"/>
    <col min="2303" max="2303" width="39.28515625" style="262" customWidth="1"/>
    <col min="2304" max="2305" width="12.140625" style="262" customWidth="1"/>
    <col min="2306" max="2306" width="16.28515625" style="262" customWidth="1"/>
    <col min="2307" max="2307" width="9.140625" style="262"/>
    <col min="2308" max="2308" width="13" style="262" bestFit="1" customWidth="1"/>
    <col min="2309" max="2309" width="13.28515625" style="262" bestFit="1" customWidth="1"/>
    <col min="2310" max="2310" width="15.42578125" style="262" bestFit="1" customWidth="1"/>
    <col min="2311" max="2311" width="12.7109375" style="262" bestFit="1" customWidth="1"/>
    <col min="2312" max="2557" width="9.140625" style="262"/>
    <col min="2558" max="2558" width="11.140625" style="262" customWidth="1"/>
    <col min="2559" max="2559" width="39.28515625" style="262" customWidth="1"/>
    <col min="2560" max="2561" width="12.140625" style="262" customWidth="1"/>
    <col min="2562" max="2562" width="16.28515625" style="262" customWidth="1"/>
    <col min="2563" max="2563" width="9.140625" style="262"/>
    <col min="2564" max="2564" width="13" style="262" bestFit="1" customWidth="1"/>
    <col min="2565" max="2565" width="13.28515625" style="262" bestFit="1" customWidth="1"/>
    <col min="2566" max="2566" width="15.42578125" style="262" bestFit="1" customWidth="1"/>
    <col min="2567" max="2567" width="12.7109375" style="262" bestFit="1" customWidth="1"/>
    <col min="2568" max="2813" width="9.140625" style="262"/>
    <col min="2814" max="2814" width="11.140625" style="262" customWidth="1"/>
    <col min="2815" max="2815" width="39.28515625" style="262" customWidth="1"/>
    <col min="2816" max="2817" width="12.140625" style="262" customWidth="1"/>
    <col min="2818" max="2818" width="16.28515625" style="262" customWidth="1"/>
    <col min="2819" max="2819" width="9.140625" style="262"/>
    <col min="2820" max="2820" width="13" style="262" bestFit="1" customWidth="1"/>
    <col min="2821" max="2821" width="13.28515625" style="262" bestFit="1" customWidth="1"/>
    <col min="2822" max="2822" width="15.42578125" style="262" bestFit="1" customWidth="1"/>
    <col min="2823" max="2823" width="12.7109375" style="262" bestFit="1" customWidth="1"/>
    <col min="2824" max="3069" width="9.140625" style="262"/>
    <col min="3070" max="3070" width="11.140625" style="262" customWidth="1"/>
    <col min="3071" max="3071" width="39.28515625" style="262" customWidth="1"/>
    <col min="3072" max="3073" width="12.140625" style="262" customWidth="1"/>
    <col min="3074" max="3074" width="16.28515625" style="262" customWidth="1"/>
    <col min="3075" max="3075" width="9.140625" style="262"/>
    <col min="3076" max="3076" width="13" style="262" bestFit="1" customWidth="1"/>
    <col min="3077" max="3077" width="13.28515625" style="262" bestFit="1" customWidth="1"/>
    <col min="3078" max="3078" width="15.42578125" style="262" bestFit="1" customWidth="1"/>
    <col min="3079" max="3079" width="12.7109375" style="262" bestFit="1" customWidth="1"/>
    <col min="3080" max="3325" width="9.140625" style="262"/>
    <col min="3326" max="3326" width="11.140625" style="262" customWidth="1"/>
    <col min="3327" max="3327" width="39.28515625" style="262" customWidth="1"/>
    <col min="3328" max="3329" width="12.140625" style="262" customWidth="1"/>
    <col min="3330" max="3330" width="16.28515625" style="262" customWidth="1"/>
    <col min="3331" max="3331" width="9.140625" style="262"/>
    <col min="3332" max="3332" width="13" style="262" bestFit="1" customWidth="1"/>
    <col min="3333" max="3333" width="13.28515625" style="262" bestFit="1" customWidth="1"/>
    <col min="3334" max="3334" width="15.42578125" style="262" bestFit="1" customWidth="1"/>
    <col min="3335" max="3335" width="12.7109375" style="262" bestFit="1" customWidth="1"/>
    <col min="3336" max="3581" width="9.140625" style="262"/>
    <col min="3582" max="3582" width="11.140625" style="262" customWidth="1"/>
    <col min="3583" max="3583" width="39.28515625" style="262" customWidth="1"/>
    <col min="3584" max="3585" width="12.140625" style="262" customWidth="1"/>
    <col min="3586" max="3586" width="16.28515625" style="262" customWidth="1"/>
    <col min="3587" max="3587" width="9.140625" style="262"/>
    <col min="3588" max="3588" width="13" style="262" bestFit="1" customWidth="1"/>
    <col min="3589" max="3589" width="13.28515625" style="262" bestFit="1" customWidth="1"/>
    <col min="3590" max="3590" width="15.42578125" style="262" bestFit="1" customWidth="1"/>
    <col min="3591" max="3591" width="12.7109375" style="262" bestFit="1" customWidth="1"/>
    <col min="3592" max="3837" width="9.140625" style="262"/>
    <col min="3838" max="3838" width="11.140625" style="262" customWidth="1"/>
    <col min="3839" max="3839" width="39.28515625" style="262" customWidth="1"/>
    <col min="3840" max="3841" width="12.140625" style="262" customWidth="1"/>
    <col min="3842" max="3842" width="16.28515625" style="262" customWidth="1"/>
    <col min="3843" max="3843" width="9.140625" style="262"/>
    <col min="3844" max="3844" width="13" style="262" bestFit="1" customWidth="1"/>
    <col min="3845" max="3845" width="13.28515625" style="262" bestFit="1" customWidth="1"/>
    <col min="3846" max="3846" width="15.42578125" style="262" bestFit="1" customWidth="1"/>
    <col min="3847" max="3847" width="12.7109375" style="262" bestFit="1" customWidth="1"/>
    <col min="3848" max="4093" width="9.140625" style="262"/>
    <col min="4094" max="4094" width="11.140625" style="262" customWidth="1"/>
    <col min="4095" max="4095" width="39.28515625" style="262" customWidth="1"/>
    <col min="4096" max="4097" width="12.140625" style="262" customWidth="1"/>
    <col min="4098" max="4098" width="16.28515625" style="262" customWidth="1"/>
    <col min="4099" max="4099" width="9.140625" style="262"/>
    <col min="4100" max="4100" width="13" style="262" bestFit="1" customWidth="1"/>
    <col min="4101" max="4101" width="13.28515625" style="262" bestFit="1" customWidth="1"/>
    <col min="4102" max="4102" width="15.42578125" style="262" bestFit="1" customWidth="1"/>
    <col min="4103" max="4103" width="12.7109375" style="262" bestFit="1" customWidth="1"/>
    <col min="4104" max="4349" width="9.140625" style="262"/>
    <col min="4350" max="4350" width="11.140625" style="262" customWidth="1"/>
    <col min="4351" max="4351" width="39.28515625" style="262" customWidth="1"/>
    <col min="4352" max="4353" width="12.140625" style="262" customWidth="1"/>
    <col min="4354" max="4354" width="16.28515625" style="262" customWidth="1"/>
    <col min="4355" max="4355" width="9.140625" style="262"/>
    <col min="4356" max="4356" width="13" style="262" bestFit="1" customWidth="1"/>
    <col min="4357" max="4357" width="13.28515625" style="262" bestFit="1" customWidth="1"/>
    <col min="4358" max="4358" width="15.42578125" style="262" bestFit="1" customWidth="1"/>
    <col min="4359" max="4359" width="12.7109375" style="262" bestFit="1" customWidth="1"/>
    <col min="4360" max="4605" width="9.140625" style="262"/>
    <col min="4606" max="4606" width="11.140625" style="262" customWidth="1"/>
    <col min="4607" max="4607" width="39.28515625" style="262" customWidth="1"/>
    <col min="4608" max="4609" width="12.140625" style="262" customWidth="1"/>
    <col min="4610" max="4610" width="16.28515625" style="262" customWidth="1"/>
    <col min="4611" max="4611" width="9.140625" style="262"/>
    <col min="4612" max="4612" width="13" style="262" bestFit="1" customWidth="1"/>
    <col min="4613" max="4613" width="13.28515625" style="262" bestFit="1" customWidth="1"/>
    <col min="4614" max="4614" width="15.42578125" style="262" bestFit="1" customWidth="1"/>
    <col min="4615" max="4615" width="12.7109375" style="262" bestFit="1" customWidth="1"/>
    <col min="4616" max="4861" width="9.140625" style="262"/>
    <col min="4862" max="4862" width="11.140625" style="262" customWidth="1"/>
    <col min="4863" max="4863" width="39.28515625" style="262" customWidth="1"/>
    <col min="4864" max="4865" width="12.140625" style="262" customWidth="1"/>
    <col min="4866" max="4866" width="16.28515625" style="262" customWidth="1"/>
    <col min="4867" max="4867" width="9.140625" style="262"/>
    <col min="4868" max="4868" width="13" style="262" bestFit="1" customWidth="1"/>
    <col min="4869" max="4869" width="13.28515625" style="262" bestFit="1" customWidth="1"/>
    <col min="4870" max="4870" width="15.42578125" style="262" bestFit="1" customWidth="1"/>
    <col min="4871" max="4871" width="12.7109375" style="262" bestFit="1" customWidth="1"/>
    <col min="4872" max="5117" width="9.140625" style="262"/>
    <col min="5118" max="5118" width="11.140625" style="262" customWidth="1"/>
    <col min="5119" max="5119" width="39.28515625" style="262" customWidth="1"/>
    <col min="5120" max="5121" width="12.140625" style="262" customWidth="1"/>
    <col min="5122" max="5122" width="16.28515625" style="262" customWidth="1"/>
    <col min="5123" max="5123" width="9.140625" style="262"/>
    <col min="5124" max="5124" width="13" style="262" bestFit="1" customWidth="1"/>
    <col min="5125" max="5125" width="13.28515625" style="262" bestFit="1" customWidth="1"/>
    <col min="5126" max="5126" width="15.42578125" style="262" bestFit="1" customWidth="1"/>
    <col min="5127" max="5127" width="12.7109375" style="262" bestFit="1" customWidth="1"/>
    <col min="5128" max="5373" width="9.140625" style="262"/>
    <col min="5374" max="5374" width="11.140625" style="262" customWidth="1"/>
    <col min="5375" max="5375" width="39.28515625" style="262" customWidth="1"/>
    <col min="5376" max="5377" width="12.140625" style="262" customWidth="1"/>
    <col min="5378" max="5378" width="16.28515625" style="262" customWidth="1"/>
    <col min="5379" max="5379" width="9.140625" style="262"/>
    <col min="5380" max="5380" width="13" style="262" bestFit="1" customWidth="1"/>
    <col min="5381" max="5381" width="13.28515625" style="262" bestFit="1" customWidth="1"/>
    <col min="5382" max="5382" width="15.42578125" style="262" bestFit="1" customWidth="1"/>
    <col min="5383" max="5383" width="12.7109375" style="262" bestFit="1" customWidth="1"/>
    <col min="5384" max="5629" width="9.140625" style="262"/>
    <col min="5630" max="5630" width="11.140625" style="262" customWidth="1"/>
    <col min="5631" max="5631" width="39.28515625" style="262" customWidth="1"/>
    <col min="5632" max="5633" width="12.140625" style="262" customWidth="1"/>
    <col min="5634" max="5634" width="16.28515625" style="262" customWidth="1"/>
    <col min="5635" max="5635" width="9.140625" style="262"/>
    <col min="5636" max="5636" width="13" style="262" bestFit="1" customWidth="1"/>
    <col min="5637" max="5637" width="13.28515625" style="262" bestFit="1" customWidth="1"/>
    <col min="5638" max="5638" width="15.42578125" style="262" bestFit="1" customWidth="1"/>
    <col min="5639" max="5639" width="12.7109375" style="262" bestFit="1" customWidth="1"/>
    <col min="5640" max="5885" width="9.140625" style="262"/>
    <col min="5886" max="5886" width="11.140625" style="262" customWidth="1"/>
    <col min="5887" max="5887" width="39.28515625" style="262" customWidth="1"/>
    <col min="5888" max="5889" width="12.140625" style="262" customWidth="1"/>
    <col min="5890" max="5890" width="16.28515625" style="262" customWidth="1"/>
    <col min="5891" max="5891" width="9.140625" style="262"/>
    <col min="5892" max="5892" width="13" style="262" bestFit="1" customWidth="1"/>
    <col min="5893" max="5893" width="13.28515625" style="262" bestFit="1" customWidth="1"/>
    <col min="5894" max="5894" width="15.42578125" style="262" bestFit="1" customWidth="1"/>
    <col min="5895" max="5895" width="12.7109375" style="262" bestFit="1" customWidth="1"/>
    <col min="5896" max="6141" width="9.140625" style="262"/>
    <col min="6142" max="6142" width="11.140625" style="262" customWidth="1"/>
    <col min="6143" max="6143" width="39.28515625" style="262" customWidth="1"/>
    <col min="6144" max="6145" width="12.140625" style="262" customWidth="1"/>
    <col min="6146" max="6146" width="16.28515625" style="262" customWidth="1"/>
    <col min="6147" max="6147" width="9.140625" style="262"/>
    <col min="6148" max="6148" width="13" style="262" bestFit="1" customWidth="1"/>
    <col min="6149" max="6149" width="13.28515625" style="262" bestFit="1" customWidth="1"/>
    <col min="6150" max="6150" width="15.42578125" style="262" bestFit="1" customWidth="1"/>
    <col min="6151" max="6151" width="12.7109375" style="262" bestFit="1" customWidth="1"/>
    <col min="6152" max="6397" width="9.140625" style="262"/>
    <col min="6398" max="6398" width="11.140625" style="262" customWidth="1"/>
    <col min="6399" max="6399" width="39.28515625" style="262" customWidth="1"/>
    <col min="6400" max="6401" width="12.140625" style="262" customWidth="1"/>
    <col min="6402" max="6402" width="16.28515625" style="262" customWidth="1"/>
    <col min="6403" max="6403" width="9.140625" style="262"/>
    <col min="6404" max="6404" width="13" style="262" bestFit="1" customWidth="1"/>
    <col min="6405" max="6405" width="13.28515625" style="262" bestFit="1" customWidth="1"/>
    <col min="6406" max="6406" width="15.42578125" style="262" bestFit="1" customWidth="1"/>
    <col min="6407" max="6407" width="12.7109375" style="262" bestFit="1" customWidth="1"/>
    <col min="6408" max="6653" width="9.140625" style="262"/>
    <col min="6654" max="6654" width="11.140625" style="262" customWidth="1"/>
    <col min="6655" max="6655" width="39.28515625" style="262" customWidth="1"/>
    <col min="6656" max="6657" width="12.140625" style="262" customWidth="1"/>
    <col min="6658" max="6658" width="16.28515625" style="262" customWidth="1"/>
    <col min="6659" max="6659" width="9.140625" style="262"/>
    <col min="6660" max="6660" width="13" style="262" bestFit="1" customWidth="1"/>
    <col min="6661" max="6661" width="13.28515625" style="262" bestFit="1" customWidth="1"/>
    <col min="6662" max="6662" width="15.42578125" style="262" bestFit="1" customWidth="1"/>
    <col min="6663" max="6663" width="12.7109375" style="262" bestFit="1" customWidth="1"/>
    <col min="6664" max="6909" width="9.140625" style="262"/>
    <col min="6910" max="6910" width="11.140625" style="262" customWidth="1"/>
    <col min="6911" max="6911" width="39.28515625" style="262" customWidth="1"/>
    <col min="6912" max="6913" width="12.140625" style="262" customWidth="1"/>
    <col min="6914" max="6914" width="16.28515625" style="262" customWidth="1"/>
    <col min="6915" max="6915" width="9.140625" style="262"/>
    <col min="6916" max="6916" width="13" style="262" bestFit="1" customWidth="1"/>
    <col min="6917" max="6917" width="13.28515625" style="262" bestFit="1" customWidth="1"/>
    <col min="6918" max="6918" width="15.42578125" style="262" bestFit="1" customWidth="1"/>
    <col min="6919" max="6919" width="12.7109375" style="262" bestFit="1" customWidth="1"/>
    <col min="6920" max="7165" width="9.140625" style="262"/>
    <col min="7166" max="7166" width="11.140625" style="262" customWidth="1"/>
    <col min="7167" max="7167" width="39.28515625" style="262" customWidth="1"/>
    <col min="7168" max="7169" width="12.140625" style="262" customWidth="1"/>
    <col min="7170" max="7170" width="16.28515625" style="262" customWidth="1"/>
    <col min="7171" max="7171" width="9.140625" style="262"/>
    <col min="7172" max="7172" width="13" style="262" bestFit="1" customWidth="1"/>
    <col min="7173" max="7173" width="13.28515625" style="262" bestFit="1" customWidth="1"/>
    <col min="7174" max="7174" width="15.42578125" style="262" bestFit="1" customWidth="1"/>
    <col min="7175" max="7175" width="12.7109375" style="262" bestFit="1" customWidth="1"/>
    <col min="7176" max="7421" width="9.140625" style="262"/>
    <col min="7422" max="7422" width="11.140625" style="262" customWidth="1"/>
    <col min="7423" max="7423" width="39.28515625" style="262" customWidth="1"/>
    <col min="7424" max="7425" width="12.140625" style="262" customWidth="1"/>
    <col min="7426" max="7426" width="16.28515625" style="262" customWidth="1"/>
    <col min="7427" max="7427" width="9.140625" style="262"/>
    <col min="7428" max="7428" width="13" style="262" bestFit="1" customWidth="1"/>
    <col min="7429" max="7429" width="13.28515625" style="262" bestFit="1" customWidth="1"/>
    <col min="7430" max="7430" width="15.42578125" style="262" bestFit="1" customWidth="1"/>
    <col min="7431" max="7431" width="12.7109375" style="262" bestFit="1" customWidth="1"/>
    <col min="7432" max="7677" width="9.140625" style="262"/>
    <col min="7678" max="7678" width="11.140625" style="262" customWidth="1"/>
    <col min="7679" max="7679" width="39.28515625" style="262" customWidth="1"/>
    <col min="7680" max="7681" width="12.140625" style="262" customWidth="1"/>
    <col min="7682" max="7682" width="16.28515625" style="262" customWidth="1"/>
    <col min="7683" max="7683" width="9.140625" style="262"/>
    <col min="7684" max="7684" width="13" style="262" bestFit="1" customWidth="1"/>
    <col min="7685" max="7685" width="13.28515625" style="262" bestFit="1" customWidth="1"/>
    <col min="7686" max="7686" width="15.42578125" style="262" bestFit="1" customWidth="1"/>
    <col min="7687" max="7687" width="12.7109375" style="262" bestFit="1" customWidth="1"/>
    <col min="7688" max="7933" width="9.140625" style="262"/>
    <col min="7934" max="7934" width="11.140625" style="262" customWidth="1"/>
    <col min="7935" max="7935" width="39.28515625" style="262" customWidth="1"/>
    <col min="7936" max="7937" width="12.140625" style="262" customWidth="1"/>
    <col min="7938" max="7938" width="16.28515625" style="262" customWidth="1"/>
    <col min="7939" max="7939" width="9.140625" style="262"/>
    <col min="7940" max="7940" width="13" style="262" bestFit="1" customWidth="1"/>
    <col min="7941" max="7941" width="13.28515625" style="262" bestFit="1" customWidth="1"/>
    <col min="7942" max="7942" width="15.42578125" style="262" bestFit="1" customWidth="1"/>
    <col min="7943" max="7943" width="12.7109375" style="262" bestFit="1" customWidth="1"/>
    <col min="7944" max="8189" width="9.140625" style="262"/>
    <col min="8190" max="8190" width="11.140625" style="262" customWidth="1"/>
    <col min="8191" max="8191" width="39.28515625" style="262" customWidth="1"/>
    <col min="8192" max="8193" width="12.140625" style="262" customWidth="1"/>
    <col min="8194" max="8194" width="16.28515625" style="262" customWidth="1"/>
    <col min="8195" max="8195" width="9.140625" style="262"/>
    <col min="8196" max="8196" width="13" style="262" bestFit="1" customWidth="1"/>
    <col min="8197" max="8197" width="13.28515625" style="262" bestFit="1" customWidth="1"/>
    <col min="8198" max="8198" width="15.42578125" style="262" bestFit="1" customWidth="1"/>
    <col min="8199" max="8199" width="12.7109375" style="262" bestFit="1" customWidth="1"/>
    <col min="8200" max="8445" width="9.140625" style="262"/>
    <col min="8446" max="8446" width="11.140625" style="262" customWidth="1"/>
    <col min="8447" max="8447" width="39.28515625" style="262" customWidth="1"/>
    <col min="8448" max="8449" width="12.140625" style="262" customWidth="1"/>
    <col min="8450" max="8450" width="16.28515625" style="262" customWidth="1"/>
    <col min="8451" max="8451" width="9.140625" style="262"/>
    <col min="8452" max="8452" width="13" style="262" bestFit="1" customWidth="1"/>
    <col min="8453" max="8453" width="13.28515625" style="262" bestFit="1" customWidth="1"/>
    <col min="8454" max="8454" width="15.42578125" style="262" bestFit="1" customWidth="1"/>
    <col min="8455" max="8455" width="12.7109375" style="262" bestFit="1" customWidth="1"/>
    <col min="8456" max="8701" width="9.140625" style="262"/>
    <col min="8702" max="8702" width="11.140625" style="262" customWidth="1"/>
    <col min="8703" max="8703" width="39.28515625" style="262" customWidth="1"/>
    <col min="8704" max="8705" width="12.140625" style="262" customWidth="1"/>
    <col min="8706" max="8706" width="16.28515625" style="262" customWidth="1"/>
    <col min="8707" max="8707" width="9.140625" style="262"/>
    <col min="8708" max="8708" width="13" style="262" bestFit="1" customWidth="1"/>
    <col min="8709" max="8709" width="13.28515625" style="262" bestFit="1" customWidth="1"/>
    <col min="8710" max="8710" width="15.42578125" style="262" bestFit="1" customWidth="1"/>
    <col min="8711" max="8711" width="12.7109375" style="262" bestFit="1" customWidth="1"/>
    <col min="8712" max="8957" width="9.140625" style="262"/>
    <col min="8958" max="8958" width="11.140625" style="262" customWidth="1"/>
    <col min="8959" max="8959" width="39.28515625" style="262" customWidth="1"/>
    <col min="8960" max="8961" width="12.140625" style="262" customWidth="1"/>
    <col min="8962" max="8962" width="16.28515625" style="262" customWidth="1"/>
    <col min="8963" max="8963" width="9.140625" style="262"/>
    <col min="8964" max="8964" width="13" style="262" bestFit="1" customWidth="1"/>
    <col min="8965" max="8965" width="13.28515625" style="262" bestFit="1" customWidth="1"/>
    <col min="8966" max="8966" width="15.42578125" style="262" bestFit="1" customWidth="1"/>
    <col min="8967" max="8967" width="12.7109375" style="262" bestFit="1" customWidth="1"/>
    <col min="8968" max="9213" width="9.140625" style="262"/>
    <col min="9214" max="9214" width="11.140625" style="262" customWidth="1"/>
    <col min="9215" max="9215" width="39.28515625" style="262" customWidth="1"/>
    <col min="9216" max="9217" width="12.140625" style="262" customWidth="1"/>
    <col min="9218" max="9218" width="16.28515625" style="262" customWidth="1"/>
    <col min="9219" max="9219" width="9.140625" style="262"/>
    <col min="9220" max="9220" width="13" style="262" bestFit="1" customWidth="1"/>
    <col min="9221" max="9221" width="13.28515625" style="262" bestFit="1" customWidth="1"/>
    <col min="9222" max="9222" width="15.42578125" style="262" bestFit="1" customWidth="1"/>
    <col min="9223" max="9223" width="12.7109375" style="262" bestFit="1" customWidth="1"/>
    <col min="9224" max="9469" width="9.140625" style="262"/>
    <col min="9470" max="9470" width="11.140625" style="262" customWidth="1"/>
    <col min="9471" max="9471" width="39.28515625" style="262" customWidth="1"/>
    <col min="9472" max="9473" width="12.140625" style="262" customWidth="1"/>
    <col min="9474" max="9474" width="16.28515625" style="262" customWidth="1"/>
    <col min="9475" max="9475" width="9.140625" style="262"/>
    <col min="9476" max="9476" width="13" style="262" bestFit="1" customWidth="1"/>
    <col min="9477" max="9477" width="13.28515625" style="262" bestFit="1" customWidth="1"/>
    <col min="9478" max="9478" width="15.42578125" style="262" bestFit="1" customWidth="1"/>
    <col min="9479" max="9479" width="12.7109375" style="262" bestFit="1" customWidth="1"/>
    <col min="9480" max="9725" width="9.140625" style="262"/>
    <col min="9726" max="9726" width="11.140625" style="262" customWidth="1"/>
    <col min="9727" max="9727" width="39.28515625" style="262" customWidth="1"/>
    <col min="9728" max="9729" width="12.140625" style="262" customWidth="1"/>
    <col min="9730" max="9730" width="16.28515625" style="262" customWidth="1"/>
    <col min="9731" max="9731" width="9.140625" style="262"/>
    <col min="9732" max="9732" width="13" style="262" bestFit="1" customWidth="1"/>
    <col min="9733" max="9733" width="13.28515625" style="262" bestFit="1" customWidth="1"/>
    <col min="9734" max="9734" width="15.42578125" style="262" bestFit="1" customWidth="1"/>
    <col min="9735" max="9735" width="12.7109375" style="262" bestFit="1" customWidth="1"/>
    <col min="9736" max="9981" width="9.140625" style="262"/>
    <col min="9982" max="9982" width="11.140625" style="262" customWidth="1"/>
    <col min="9983" max="9983" width="39.28515625" style="262" customWidth="1"/>
    <col min="9984" max="9985" width="12.140625" style="262" customWidth="1"/>
    <col min="9986" max="9986" width="16.28515625" style="262" customWidth="1"/>
    <col min="9987" max="9987" width="9.140625" style="262"/>
    <col min="9988" max="9988" width="13" style="262" bestFit="1" customWidth="1"/>
    <col min="9989" max="9989" width="13.28515625" style="262" bestFit="1" customWidth="1"/>
    <col min="9990" max="9990" width="15.42578125" style="262" bestFit="1" customWidth="1"/>
    <col min="9991" max="9991" width="12.7109375" style="262" bestFit="1" customWidth="1"/>
    <col min="9992" max="10237" width="9.140625" style="262"/>
    <col min="10238" max="10238" width="11.140625" style="262" customWidth="1"/>
    <col min="10239" max="10239" width="39.28515625" style="262" customWidth="1"/>
    <col min="10240" max="10241" width="12.140625" style="262" customWidth="1"/>
    <col min="10242" max="10242" width="16.28515625" style="262" customWidth="1"/>
    <col min="10243" max="10243" width="9.140625" style="262"/>
    <col min="10244" max="10244" width="13" style="262" bestFit="1" customWidth="1"/>
    <col min="10245" max="10245" width="13.28515625" style="262" bestFit="1" customWidth="1"/>
    <col min="10246" max="10246" width="15.42578125" style="262" bestFit="1" customWidth="1"/>
    <col min="10247" max="10247" width="12.7109375" style="262" bestFit="1" customWidth="1"/>
    <col min="10248" max="10493" width="9.140625" style="262"/>
    <col min="10494" max="10494" width="11.140625" style="262" customWidth="1"/>
    <col min="10495" max="10495" width="39.28515625" style="262" customWidth="1"/>
    <col min="10496" max="10497" width="12.140625" style="262" customWidth="1"/>
    <col min="10498" max="10498" width="16.28515625" style="262" customWidth="1"/>
    <col min="10499" max="10499" width="9.140625" style="262"/>
    <col min="10500" max="10500" width="13" style="262" bestFit="1" customWidth="1"/>
    <col min="10501" max="10501" width="13.28515625" style="262" bestFit="1" customWidth="1"/>
    <col min="10502" max="10502" width="15.42578125" style="262" bestFit="1" customWidth="1"/>
    <col min="10503" max="10503" width="12.7109375" style="262" bestFit="1" customWidth="1"/>
    <col min="10504" max="10749" width="9.140625" style="262"/>
    <col min="10750" max="10750" width="11.140625" style="262" customWidth="1"/>
    <col min="10751" max="10751" width="39.28515625" style="262" customWidth="1"/>
    <col min="10752" max="10753" width="12.140625" style="262" customWidth="1"/>
    <col min="10754" max="10754" width="16.28515625" style="262" customWidth="1"/>
    <col min="10755" max="10755" width="9.140625" style="262"/>
    <col min="10756" max="10756" width="13" style="262" bestFit="1" customWidth="1"/>
    <col min="10757" max="10757" width="13.28515625" style="262" bestFit="1" customWidth="1"/>
    <col min="10758" max="10758" width="15.42578125" style="262" bestFit="1" customWidth="1"/>
    <col min="10759" max="10759" width="12.7109375" style="262" bestFit="1" customWidth="1"/>
    <col min="10760" max="11005" width="9.140625" style="262"/>
    <col min="11006" max="11006" width="11.140625" style="262" customWidth="1"/>
    <col min="11007" max="11007" width="39.28515625" style="262" customWidth="1"/>
    <col min="11008" max="11009" width="12.140625" style="262" customWidth="1"/>
    <col min="11010" max="11010" width="16.28515625" style="262" customWidth="1"/>
    <col min="11011" max="11011" width="9.140625" style="262"/>
    <col min="11012" max="11012" width="13" style="262" bestFit="1" customWidth="1"/>
    <col min="11013" max="11013" width="13.28515625" style="262" bestFit="1" customWidth="1"/>
    <col min="11014" max="11014" width="15.42578125" style="262" bestFit="1" customWidth="1"/>
    <col min="11015" max="11015" width="12.7109375" style="262" bestFit="1" customWidth="1"/>
    <col min="11016" max="11261" width="9.140625" style="262"/>
    <col min="11262" max="11262" width="11.140625" style="262" customWidth="1"/>
    <col min="11263" max="11263" width="39.28515625" style="262" customWidth="1"/>
    <col min="11264" max="11265" width="12.140625" style="262" customWidth="1"/>
    <col min="11266" max="11266" width="16.28515625" style="262" customWidth="1"/>
    <col min="11267" max="11267" width="9.140625" style="262"/>
    <col min="11268" max="11268" width="13" style="262" bestFit="1" customWidth="1"/>
    <col min="11269" max="11269" width="13.28515625" style="262" bestFit="1" customWidth="1"/>
    <col min="11270" max="11270" width="15.42578125" style="262" bestFit="1" customWidth="1"/>
    <col min="11271" max="11271" width="12.7109375" style="262" bestFit="1" customWidth="1"/>
    <col min="11272" max="11517" width="9.140625" style="262"/>
    <col min="11518" max="11518" width="11.140625" style="262" customWidth="1"/>
    <col min="11519" max="11519" width="39.28515625" style="262" customWidth="1"/>
    <col min="11520" max="11521" width="12.140625" style="262" customWidth="1"/>
    <col min="11522" max="11522" width="16.28515625" style="262" customWidth="1"/>
    <col min="11523" max="11523" width="9.140625" style="262"/>
    <col min="11524" max="11524" width="13" style="262" bestFit="1" customWidth="1"/>
    <col min="11525" max="11525" width="13.28515625" style="262" bestFit="1" customWidth="1"/>
    <col min="11526" max="11526" width="15.42578125" style="262" bestFit="1" customWidth="1"/>
    <col min="11527" max="11527" width="12.7109375" style="262" bestFit="1" customWidth="1"/>
    <col min="11528" max="11773" width="9.140625" style="262"/>
    <col min="11774" max="11774" width="11.140625" style="262" customWidth="1"/>
    <col min="11775" max="11775" width="39.28515625" style="262" customWidth="1"/>
    <col min="11776" max="11777" width="12.140625" style="262" customWidth="1"/>
    <col min="11778" max="11778" width="16.28515625" style="262" customWidth="1"/>
    <col min="11779" max="11779" width="9.140625" style="262"/>
    <col min="11780" max="11780" width="13" style="262" bestFit="1" customWidth="1"/>
    <col min="11781" max="11781" width="13.28515625" style="262" bestFit="1" customWidth="1"/>
    <col min="11782" max="11782" width="15.42578125" style="262" bestFit="1" customWidth="1"/>
    <col min="11783" max="11783" width="12.7109375" style="262" bestFit="1" customWidth="1"/>
    <col min="11784" max="12029" width="9.140625" style="262"/>
    <col min="12030" max="12030" width="11.140625" style="262" customWidth="1"/>
    <col min="12031" max="12031" width="39.28515625" style="262" customWidth="1"/>
    <col min="12032" max="12033" width="12.140625" style="262" customWidth="1"/>
    <col min="12034" max="12034" width="16.28515625" style="262" customWidth="1"/>
    <col min="12035" max="12035" width="9.140625" style="262"/>
    <col min="12036" max="12036" width="13" style="262" bestFit="1" customWidth="1"/>
    <col min="12037" max="12037" width="13.28515625" style="262" bestFit="1" customWidth="1"/>
    <col min="12038" max="12038" width="15.42578125" style="262" bestFit="1" customWidth="1"/>
    <col min="12039" max="12039" width="12.7109375" style="262" bestFit="1" customWidth="1"/>
    <col min="12040" max="12285" width="9.140625" style="262"/>
    <col min="12286" max="12286" width="11.140625" style="262" customWidth="1"/>
    <col min="12287" max="12287" width="39.28515625" style="262" customWidth="1"/>
    <col min="12288" max="12289" width="12.140625" style="262" customWidth="1"/>
    <col min="12290" max="12290" width="16.28515625" style="262" customWidth="1"/>
    <col min="12291" max="12291" width="9.140625" style="262"/>
    <col min="12292" max="12292" width="13" style="262" bestFit="1" customWidth="1"/>
    <col min="12293" max="12293" width="13.28515625" style="262" bestFit="1" customWidth="1"/>
    <col min="12294" max="12294" width="15.42578125" style="262" bestFit="1" customWidth="1"/>
    <col min="12295" max="12295" width="12.7109375" style="262" bestFit="1" customWidth="1"/>
    <col min="12296" max="12541" width="9.140625" style="262"/>
    <col min="12542" max="12542" width="11.140625" style="262" customWidth="1"/>
    <col min="12543" max="12543" width="39.28515625" style="262" customWidth="1"/>
    <col min="12544" max="12545" width="12.140625" style="262" customWidth="1"/>
    <col min="12546" max="12546" width="16.28515625" style="262" customWidth="1"/>
    <col min="12547" max="12547" width="9.140625" style="262"/>
    <col min="12548" max="12548" width="13" style="262" bestFit="1" customWidth="1"/>
    <col min="12549" max="12549" width="13.28515625" style="262" bestFit="1" customWidth="1"/>
    <col min="12550" max="12550" width="15.42578125" style="262" bestFit="1" customWidth="1"/>
    <col min="12551" max="12551" width="12.7109375" style="262" bestFit="1" customWidth="1"/>
    <col min="12552" max="12797" width="9.140625" style="262"/>
    <col min="12798" max="12798" width="11.140625" style="262" customWidth="1"/>
    <col min="12799" max="12799" width="39.28515625" style="262" customWidth="1"/>
    <col min="12800" max="12801" width="12.140625" style="262" customWidth="1"/>
    <col min="12802" max="12802" width="16.28515625" style="262" customWidth="1"/>
    <col min="12803" max="12803" width="9.140625" style="262"/>
    <col min="12804" max="12804" width="13" style="262" bestFit="1" customWidth="1"/>
    <col min="12805" max="12805" width="13.28515625" style="262" bestFit="1" customWidth="1"/>
    <col min="12806" max="12806" width="15.42578125" style="262" bestFit="1" customWidth="1"/>
    <col min="12807" max="12807" width="12.7109375" style="262" bestFit="1" customWidth="1"/>
    <col min="12808" max="13053" width="9.140625" style="262"/>
    <col min="13054" max="13054" width="11.140625" style="262" customWidth="1"/>
    <col min="13055" max="13055" width="39.28515625" style="262" customWidth="1"/>
    <col min="13056" max="13057" width="12.140625" style="262" customWidth="1"/>
    <col min="13058" max="13058" width="16.28515625" style="262" customWidth="1"/>
    <col min="13059" max="13059" width="9.140625" style="262"/>
    <col min="13060" max="13060" width="13" style="262" bestFit="1" customWidth="1"/>
    <col min="13061" max="13061" width="13.28515625" style="262" bestFit="1" customWidth="1"/>
    <col min="13062" max="13062" width="15.42578125" style="262" bestFit="1" customWidth="1"/>
    <col min="13063" max="13063" width="12.7109375" style="262" bestFit="1" customWidth="1"/>
    <col min="13064" max="13309" width="9.140625" style="262"/>
    <col min="13310" max="13310" width="11.140625" style="262" customWidth="1"/>
    <col min="13311" max="13311" width="39.28515625" style="262" customWidth="1"/>
    <col min="13312" max="13313" width="12.140625" style="262" customWidth="1"/>
    <col min="13314" max="13314" width="16.28515625" style="262" customWidth="1"/>
    <col min="13315" max="13315" width="9.140625" style="262"/>
    <col min="13316" max="13316" width="13" style="262" bestFit="1" customWidth="1"/>
    <col min="13317" max="13317" width="13.28515625" style="262" bestFit="1" customWidth="1"/>
    <col min="13318" max="13318" width="15.42578125" style="262" bestFit="1" customWidth="1"/>
    <col min="13319" max="13319" width="12.7109375" style="262" bestFit="1" customWidth="1"/>
    <col min="13320" max="13565" width="9.140625" style="262"/>
    <col min="13566" max="13566" width="11.140625" style="262" customWidth="1"/>
    <col min="13567" max="13567" width="39.28515625" style="262" customWidth="1"/>
    <col min="13568" max="13569" width="12.140625" style="262" customWidth="1"/>
    <col min="13570" max="13570" width="16.28515625" style="262" customWidth="1"/>
    <col min="13571" max="13571" width="9.140625" style="262"/>
    <col min="13572" max="13572" width="13" style="262" bestFit="1" customWidth="1"/>
    <col min="13573" max="13573" width="13.28515625" style="262" bestFit="1" customWidth="1"/>
    <col min="13574" max="13574" width="15.42578125" style="262" bestFit="1" customWidth="1"/>
    <col min="13575" max="13575" width="12.7109375" style="262" bestFit="1" customWidth="1"/>
    <col min="13576" max="13821" width="9.140625" style="262"/>
    <col min="13822" max="13822" width="11.140625" style="262" customWidth="1"/>
    <col min="13823" max="13823" width="39.28515625" style="262" customWidth="1"/>
    <col min="13824" max="13825" width="12.140625" style="262" customWidth="1"/>
    <col min="13826" max="13826" width="16.28515625" style="262" customWidth="1"/>
    <col min="13827" max="13827" width="9.140625" style="262"/>
    <col min="13828" max="13828" width="13" style="262" bestFit="1" customWidth="1"/>
    <col min="13829" max="13829" width="13.28515625" style="262" bestFit="1" customWidth="1"/>
    <col min="13830" max="13830" width="15.42578125" style="262" bestFit="1" customWidth="1"/>
    <col min="13831" max="13831" width="12.7109375" style="262" bestFit="1" customWidth="1"/>
    <col min="13832" max="14077" width="9.140625" style="262"/>
    <col min="14078" max="14078" width="11.140625" style="262" customWidth="1"/>
    <col min="14079" max="14079" width="39.28515625" style="262" customWidth="1"/>
    <col min="14080" max="14081" width="12.140625" style="262" customWidth="1"/>
    <col min="14082" max="14082" width="16.28515625" style="262" customWidth="1"/>
    <col min="14083" max="14083" width="9.140625" style="262"/>
    <col min="14084" max="14084" width="13" style="262" bestFit="1" customWidth="1"/>
    <col min="14085" max="14085" width="13.28515625" style="262" bestFit="1" customWidth="1"/>
    <col min="14086" max="14086" width="15.42578125" style="262" bestFit="1" customWidth="1"/>
    <col min="14087" max="14087" width="12.7109375" style="262" bestFit="1" customWidth="1"/>
    <col min="14088" max="14333" width="9.140625" style="262"/>
    <col min="14334" max="14334" width="11.140625" style="262" customWidth="1"/>
    <col min="14335" max="14335" width="39.28515625" style="262" customWidth="1"/>
    <col min="14336" max="14337" width="12.140625" style="262" customWidth="1"/>
    <col min="14338" max="14338" width="16.28515625" style="262" customWidth="1"/>
    <col min="14339" max="14339" width="9.140625" style="262"/>
    <col min="14340" max="14340" width="13" style="262" bestFit="1" customWidth="1"/>
    <col min="14341" max="14341" width="13.28515625" style="262" bestFit="1" customWidth="1"/>
    <col min="14342" max="14342" width="15.42578125" style="262" bestFit="1" customWidth="1"/>
    <col min="14343" max="14343" width="12.7109375" style="262" bestFit="1" customWidth="1"/>
    <col min="14344" max="14589" width="9.140625" style="262"/>
    <col min="14590" max="14590" width="11.140625" style="262" customWidth="1"/>
    <col min="14591" max="14591" width="39.28515625" style="262" customWidth="1"/>
    <col min="14592" max="14593" width="12.140625" style="262" customWidth="1"/>
    <col min="14594" max="14594" width="16.28515625" style="262" customWidth="1"/>
    <col min="14595" max="14595" width="9.140625" style="262"/>
    <col min="14596" max="14596" width="13" style="262" bestFit="1" customWidth="1"/>
    <col min="14597" max="14597" width="13.28515625" style="262" bestFit="1" customWidth="1"/>
    <col min="14598" max="14598" width="15.42578125" style="262" bestFit="1" customWidth="1"/>
    <col min="14599" max="14599" width="12.7109375" style="262" bestFit="1" customWidth="1"/>
    <col min="14600" max="14845" width="9.140625" style="262"/>
    <col min="14846" max="14846" width="11.140625" style="262" customWidth="1"/>
    <col min="14847" max="14847" width="39.28515625" style="262" customWidth="1"/>
    <col min="14848" max="14849" width="12.140625" style="262" customWidth="1"/>
    <col min="14850" max="14850" width="16.28515625" style="262" customWidth="1"/>
    <col min="14851" max="14851" width="9.140625" style="262"/>
    <col min="14852" max="14852" width="13" style="262" bestFit="1" customWidth="1"/>
    <col min="14853" max="14853" width="13.28515625" style="262" bestFit="1" customWidth="1"/>
    <col min="14854" max="14854" width="15.42578125" style="262" bestFit="1" customWidth="1"/>
    <col min="14855" max="14855" width="12.7109375" style="262" bestFit="1" customWidth="1"/>
    <col min="14856" max="15101" width="9.140625" style="262"/>
    <col min="15102" max="15102" width="11.140625" style="262" customWidth="1"/>
    <col min="15103" max="15103" width="39.28515625" style="262" customWidth="1"/>
    <col min="15104" max="15105" width="12.140625" style="262" customWidth="1"/>
    <col min="15106" max="15106" width="16.28515625" style="262" customWidth="1"/>
    <col min="15107" max="15107" width="9.140625" style="262"/>
    <col min="15108" max="15108" width="13" style="262" bestFit="1" customWidth="1"/>
    <col min="15109" max="15109" width="13.28515625" style="262" bestFit="1" customWidth="1"/>
    <col min="15110" max="15110" width="15.42578125" style="262" bestFit="1" customWidth="1"/>
    <col min="15111" max="15111" width="12.7109375" style="262" bestFit="1" customWidth="1"/>
    <col min="15112" max="15357" width="9.140625" style="262"/>
    <col min="15358" max="15358" width="11.140625" style="262" customWidth="1"/>
    <col min="15359" max="15359" width="39.28515625" style="262" customWidth="1"/>
    <col min="15360" max="15361" width="12.140625" style="262" customWidth="1"/>
    <col min="15362" max="15362" width="16.28515625" style="262" customWidth="1"/>
    <col min="15363" max="15363" width="9.140625" style="262"/>
    <col min="15364" max="15364" width="13" style="262" bestFit="1" customWidth="1"/>
    <col min="15365" max="15365" width="13.28515625" style="262" bestFit="1" customWidth="1"/>
    <col min="15366" max="15366" width="15.42578125" style="262" bestFit="1" customWidth="1"/>
    <col min="15367" max="15367" width="12.7109375" style="262" bestFit="1" customWidth="1"/>
    <col min="15368" max="15613" width="9.140625" style="262"/>
    <col min="15614" max="15614" width="11.140625" style="262" customWidth="1"/>
    <col min="15615" max="15615" width="39.28515625" style="262" customWidth="1"/>
    <col min="15616" max="15617" width="12.140625" style="262" customWidth="1"/>
    <col min="15618" max="15618" width="16.28515625" style="262" customWidth="1"/>
    <col min="15619" max="15619" width="9.140625" style="262"/>
    <col min="15620" max="15620" width="13" style="262" bestFit="1" customWidth="1"/>
    <col min="15621" max="15621" width="13.28515625" style="262" bestFit="1" customWidth="1"/>
    <col min="15622" max="15622" width="15.42578125" style="262" bestFit="1" customWidth="1"/>
    <col min="15623" max="15623" width="12.7109375" style="262" bestFit="1" customWidth="1"/>
    <col min="15624" max="15869" width="9.140625" style="262"/>
    <col min="15870" max="15870" width="11.140625" style="262" customWidth="1"/>
    <col min="15871" max="15871" width="39.28515625" style="262" customWidth="1"/>
    <col min="15872" max="15873" width="12.140625" style="262" customWidth="1"/>
    <col min="15874" max="15874" width="16.28515625" style="262" customWidth="1"/>
    <col min="15875" max="15875" width="9.140625" style="262"/>
    <col min="15876" max="15876" width="13" style="262" bestFit="1" customWidth="1"/>
    <col min="15877" max="15877" width="13.28515625" style="262" bestFit="1" customWidth="1"/>
    <col min="15878" max="15878" width="15.42578125" style="262" bestFit="1" customWidth="1"/>
    <col min="15879" max="15879" width="12.7109375" style="262" bestFit="1" customWidth="1"/>
    <col min="15880" max="16125" width="9.140625" style="262"/>
    <col min="16126" max="16126" width="11.140625" style="262" customWidth="1"/>
    <col min="16127" max="16127" width="39.28515625" style="262" customWidth="1"/>
    <col min="16128" max="16129" width="12.140625" style="262" customWidth="1"/>
    <col min="16130" max="16130" width="16.28515625" style="262" customWidth="1"/>
    <col min="16131" max="16131" width="9.140625" style="262"/>
    <col min="16132" max="16132" width="13" style="262" bestFit="1" customWidth="1"/>
    <col min="16133" max="16133" width="13.28515625" style="262" bestFit="1" customWidth="1"/>
    <col min="16134" max="16134" width="15.42578125" style="262" bestFit="1" customWidth="1"/>
    <col min="16135" max="16135" width="12.7109375" style="262" bestFit="1" customWidth="1"/>
    <col min="16136" max="16384" width="9.140625" style="262"/>
  </cols>
  <sheetData>
    <row r="1" spans="1:10" ht="12.75">
      <c r="A1" s="138">
        <f>'Certification Statement'!D9</f>
        <v>0</v>
      </c>
    </row>
    <row r="2" spans="1:10" ht="13.5" customHeight="1">
      <c r="A2" s="534" t="s">
        <v>289</v>
      </c>
      <c r="B2" s="268"/>
    </row>
    <row r="3" spans="1:10" ht="12.75">
      <c r="A3" s="269" t="s">
        <v>184</v>
      </c>
    </row>
    <row r="4" spans="1:10" ht="13.5" thickBot="1">
      <c r="A4" s="538" t="s">
        <v>315</v>
      </c>
      <c r="B4" s="40" t="str">
        <f>TEXT('Certification Statement'!E20,"mm/dd/yyyy")</f>
        <v>01/00/1900</v>
      </c>
    </row>
    <row r="5" spans="1:10" ht="13.5" thickBot="1">
      <c r="A5" s="270"/>
      <c r="B5" s="271" t="s">
        <v>185</v>
      </c>
      <c r="C5" s="684">
        <v>0</v>
      </c>
      <c r="D5" s="272" t="s">
        <v>35</v>
      </c>
      <c r="E5" s="273"/>
      <c r="F5" s="274"/>
      <c r="G5" s="275"/>
    </row>
    <row r="6" spans="1:10" s="283" customFormat="1" ht="26.25" thickBot="1">
      <c r="A6" s="276"/>
      <c r="B6" s="277"/>
      <c r="C6" s="278" t="s">
        <v>186</v>
      </c>
      <c r="D6" s="279" t="s">
        <v>187</v>
      </c>
      <c r="E6" s="280" t="s">
        <v>188</v>
      </c>
      <c r="F6" s="281" t="s">
        <v>189</v>
      </c>
      <c r="G6" s="282" t="s">
        <v>138</v>
      </c>
      <c r="J6" s="284"/>
    </row>
    <row r="7" spans="1:10" ht="12.75">
      <c r="A7" s="155" t="s">
        <v>71</v>
      </c>
      <c r="B7" s="28" t="s">
        <v>190</v>
      </c>
      <c r="C7" s="285"/>
      <c r="D7" s="286"/>
      <c r="E7" s="287"/>
      <c r="F7" s="288"/>
      <c r="G7" s="289"/>
    </row>
    <row r="8" spans="1:10" ht="12.75">
      <c r="A8" s="290" t="s">
        <v>321</v>
      </c>
      <c r="B8" s="28"/>
      <c r="C8" s="285"/>
      <c r="D8" s="286"/>
      <c r="E8" s="287"/>
      <c r="F8" s="288"/>
      <c r="G8" s="289"/>
    </row>
    <row r="9" spans="1:10" ht="12.75">
      <c r="A9" s="30"/>
      <c r="B9" s="40" t="s">
        <v>264</v>
      </c>
      <c r="C9" s="291"/>
      <c r="D9" s="292"/>
      <c r="E9" s="293"/>
      <c r="F9" s="294" t="s">
        <v>35</v>
      </c>
      <c r="G9" s="295"/>
    </row>
    <row r="10" spans="1:10" ht="12.75">
      <c r="A10" s="30">
        <v>7</v>
      </c>
      <c r="B10" s="31" t="s">
        <v>64</v>
      </c>
      <c r="C10" s="296">
        <v>0</v>
      </c>
      <c r="D10" s="297">
        <v>0</v>
      </c>
      <c r="E10" s="298">
        <f>IF(C10=0,0,(C10/$C$5)*12000)</f>
        <v>0</v>
      </c>
      <c r="F10" s="299">
        <f t="shared" ref="F10:F27" si="0">IF(C10=0,0,D10/C10)</f>
        <v>0</v>
      </c>
      <c r="G10" s="300">
        <f>IF(D10=0,0,D10/$C$5)</f>
        <v>0</v>
      </c>
    </row>
    <row r="11" spans="1:10" ht="12.75">
      <c r="A11" s="30">
        <f>A10+1</f>
        <v>8</v>
      </c>
      <c r="B11" s="31" t="s">
        <v>192</v>
      </c>
      <c r="C11" s="296">
        <v>0</v>
      </c>
      <c r="D11" s="297">
        <v>0</v>
      </c>
      <c r="E11" s="298">
        <f t="shared" ref="E11:E19" si="1">IF(C11=0,0,(C11/$C$5)*12000)</f>
        <v>0</v>
      </c>
      <c r="F11" s="299">
        <f t="shared" si="0"/>
        <v>0</v>
      </c>
      <c r="G11" s="300">
        <f t="shared" ref="G11:G19" si="2">IF(D11=0,0,D11/$C$5)</f>
        <v>0</v>
      </c>
    </row>
    <row r="12" spans="1:10" ht="12.75">
      <c r="A12" s="30">
        <f t="shared" ref="A12:A19" si="3">A11+1</f>
        <v>9</v>
      </c>
      <c r="B12" s="31" t="s">
        <v>304</v>
      </c>
      <c r="C12" s="296">
        <v>0</v>
      </c>
      <c r="D12" s="297">
        <v>0</v>
      </c>
      <c r="E12" s="298">
        <f t="shared" si="1"/>
        <v>0</v>
      </c>
      <c r="F12" s="299">
        <f t="shared" si="0"/>
        <v>0</v>
      </c>
      <c r="G12" s="300">
        <f t="shared" si="2"/>
        <v>0</v>
      </c>
    </row>
    <row r="13" spans="1:10" ht="12.75">
      <c r="A13" s="30">
        <f t="shared" si="3"/>
        <v>10</v>
      </c>
      <c r="B13" s="31" t="s">
        <v>66</v>
      </c>
      <c r="C13" s="296">
        <v>0</v>
      </c>
      <c r="D13" s="297">
        <v>0</v>
      </c>
      <c r="E13" s="298">
        <f t="shared" si="1"/>
        <v>0</v>
      </c>
      <c r="F13" s="299">
        <f t="shared" si="0"/>
        <v>0</v>
      </c>
      <c r="G13" s="300">
        <f t="shared" si="2"/>
        <v>0</v>
      </c>
    </row>
    <row r="14" spans="1:10" ht="12.75">
      <c r="A14" s="30">
        <f t="shared" si="3"/>
        <v>11</v>
      </c>
      <c r="B14" s="31" t="s">
        <v>305</v>
      </c>
      <c r="C14" s="296">
        <v>0</v>
      </c>
      <c r="D14" s="297">
        <v>0</v>
      </c>
      <c r="E14" s="298">
        <f t="shared" si="1"/>
        <v>0</v>
      </c>
      <c r="F14" s="299">
        <f t="shared" si="0"/>
        <v>0</v>
      </c>
      <c r="G14" s="300">
        <f t="shared" si="2"/>
        <v>0</v>
      </c>
    </row>
    <row r="15" spans="1:10" ht="12.75">
      <c r="A15" s="30">
        <f t="shared" si="3"/>
        <v>12</v>
      </c>
      <c r="B15" s="31" t="s">
        <v>306</v>
      </c>
      <c r="C15" s="296">
        <v>0</v>
      </c>
      <c r="D15" s="297">
        <v>0</v>
      </c>
      <c r="E15" s="298">
        <f t="shared" si="1"/>
        <v>0</v>
      </c>
      <c r="F15" s="299">
        <f t="shared" si="0"/>
        <v>0</v>
      </c>
      <c r="G15" s="300">
        <f t="shared" si="2"/>
        <v>0</v>
      </c>
    </row>
    <row r="16" spans="1:10" ht="12.75">
      <c r="A16" s="30">
        <f t="shared" si="3"/>
        <v>13</v>
      </c>
      <c r="B16" s="31" t="s">
        <v>307</v>
      </c>
      <c r="C16" s="296">
        <v>0</v>
      </c>
      <c r="D16" s="297">
        <v>0</v>
      </c>
      <c r="E16" s="298">
        <f t="shared" si="1"/>
        <v>0</v>
      </c>
      <c r="F16" s="299">
        <f t="shared" si="0"/>
        <v>0</v>
      </c>
      <c r="G16" s="300">
        <f t="shared" si="2"/>
        <v>0</v>
      </c>
    </row>
    <row r="17" spans="1:10" ht="12.75">
      <c r="A17" s="30">
        <f t="shared" si="3"/>
        <v>14</v>
      </c>
      <c r="B17" s="31" t="s">
        <v>11</v>
      </c>
      <c r="C17" s="296">
        <v>0</v>
      </c>
      <c r="D17" s="297">
        <v>0</v>
      </c>
      <c r="E17" s="298">
        <f t="shared" si="1"/>
        <v>0</v>
      </c>
      <c r="F17" s="299">
        <f t="shared" si="0"/>
        <v>0</v>
      </c>
      <c r="G17" s="300">
        <f t="shared" si="2"/>
        <v>0</v>
      </c>
    </row>
    <row r="18" spans="1:10" ht="12.75">
      <c r="A18" s="30">
        <f t="shared" si="3"/>
        <v>15</v>
      </c>
      <c r="B18" s="31" t="s">
        <v>100</v>
      </c>
      <c r="C18" s="296">
        <v>0</v>
      </c>
      <c r="D18" s="297">
        <v>0</v>
      </c>
      <c r="E18" s="298">
        <f t="shared" si="1"/>
        <v>0</v>
      </c>
      <c r="F18" s="299">
        <f t="shared" si="0"/>
        <v>0</v>
      </c>
      <c r="G18" s="300">
        <f t="shared" si="2"/>
        <v>0</v>
      </c>
    </row>
    <row r="19" spans="1:10" ht="12.75">
      <c r="A19" s="30">
        <f t="shared" si="3"/>
        <v>16</v>
      </c>
      <c r="B19" s="31" t="s">
        <v>12</v>
      </c>
      <c r="C19" s="296">
        <v>0</v>
      </c>
      <c r="D19" s="297">
        <v>0</v>
      </c>
      <c r="E19" s="298">
        <f t="shared" si="1"/>
        <v>0</v>
      </c>
      <c r="F19" s="299">
        <f t="shared" si="0"/>
        <v>0</v>
      </c>
      <c r="G19" s="300">
        <f t="shared" si="2"/>
        <v>0</v>
      </c>
    </row>
    <row r="20" spans="1:10" ht="13.5" thickBot="1">
      <c r="A20" s="48">
        <f>A19+1</f>
        <v>17</v>
      </c>
      <c r="B20" s="49" t="s">
        <v>267</v>
      </c>
      <c r="C20" s="303">
        <f>SUM(C10:C19)</f>
        <v>0</v>
      </c>
      <c r="D20" s="304">
        <f>SUM(D10:D19)</f>
        <v>0</v>
      </c>
      <c r="E20" s="305">
        <f>IF(C20=0,0,(C20/$C$5)*12000)</f>
        <v>0</v>
      </c>
      <c r="F20" s="306">
        <f t="shared" si="0"/>
        <v>0</v>
      </c>
      <c r="G20" s="307">
        <f>IF(D20=0,0,D20/$C$5)</f>
        <v>0</v>
      </c>
    </row>
    <row r="21" spans="1:10" s="301" customFormat="1" ht="12.75">
      <c r="A21" s="30"/>
      <c r="B21" s="40" t="s">
        <v>140</v>
      </c>
      <c r="C21" s="291"/>
      <c r="D21" s="292"/>
      <c r="E21" s="293"/>
      <c r="F21" s="294" t="s">
        <v>35</v>
      </c>
      <c r="G21" s="295"/>
      <c r="J21" s="302"/>
    </row>
    <row r="22" spans="1:10" ht="12.75">
      <c r="A22" s="30">
        <f>A20+1</f>
        <v>18</v>
      </c>
      <c r="B22" s="31" t="s">
        <v>13</v>
      </c>
      <c r="C22" s="296">
        <v>0</v>
      </c>
      <c r="D22" s="297">
        <v>0</v>
      </c>
      <c r="E22" s="298">
        <f>IF(C22=0,0,(C22/$C$5)*12000)</f>
        <v>0</v>
      </c>
      <c r="F22" s="299">
        <f t="shared" si="0"/>
        <v>0</v>
      </c>
      <c r="G22" s="300">
        <f>IF(D22=0,0,D22/$C$5)</f>
        <v>0</v>
      </c>
    </row>
    <row r="23" spans="1:10" ht="12.75">
      <c r="A23" s="30">
        <f>A22+1</f>
        <v>19</v>
      </c>
      <c r="B23" s="31" t="s">
        <v>14</v>
      </c>
      <c r="C23" s="296">
        <v>0</v>
      </c>
      <c r="D23" s="297">
        <v>0</v>
      </c>
      <c r="E23" s="298">
        <f t="shared" ref="E23:E25" si="4">IF(C23=0,0,(C23/$C$5)*12000)</f>
        <v>0</v>
      </c>
      <c r="F23" s="299">
        <f t="shared" si="0"/>
        <v>0</v>
      </c>
      <c r="G23" s="300">
        <f t="shared" ref="G23:G25" si="5">IF(D23=0,0,D23/$C$5)</f>
        <v>0</v>
      </c>
    </row>
    <row r="24" spans="1:10" ht="12.75">
      <c r="A24" s="30">
        <f>A23+1</f>
        <v>20</v>
      </c>
      <c r="B24" s="31" t="s">
        <v>67</v>
      </c>
      <c r="C24" s="296">
        <v>0</v>
      </c>
      <c r="D24" s="297">
        <v>0</v>
      </c>
      <c r="E24" s="298">
        <f t="shared" si="4"/>
        <v>0</v>
      </c>
      <c r="F24" s="299">
        <f t="shared" si="0"/>
        <v>0</v>
      </c>
      <c r="G24" s="300">
        <f t="shared" si="5"/>
        <v>0</v>
      </c>
    </row>
    <row r="25" spans="1:10" ht="12.75">
      <c r="A25" s="507">
        <f>A24+1</f>
        <v>21</v>
      </c>
      <c r="B25" s="508" t="s">
        <v>141</v>
      </c>
      <c r="C25" s="509">
        <v>0</v>
      </c>
      <c r="D25" s="510">
        <v>0</v>
      </c>
      <c r="E25" s="511">
        <f t="shared" si="4"/>
        <v>0</v>
      </c>
      <c r="F25" s="512">
        <f t="shared" si="0"/>
        <v>0</v>
      </c>
      <c r="G25" s="513">
        <f t="shared" si="5"/>
        <v>0</v>
      </c>
    </row>
    <row r="26" spans="1:10" ht="13.5" thickBot="1">
      <c r="A26" s="500">
        <f>A25+1</f>
        <v>22</v>
      </c>
      <c r="B26" s="501" t="s">
        <v>193</v>
      </c>
      <c r="C26" s="502">
        <f>SUM(C22:C25)</f>
        <v>0</v>
      </c>
      <c r="D26" s="503">
        <f>SUM(D22:D25)</f>
        <v>0</v>
      </c>
      <c r="E26" s="504">
        <f>IF(C26=0,0,(C26/$C$5)*12000)</f>
        <v>0</v>
      </c>
      <c r="F26" s="505">
        <f t="shared" si="0"/>
        <v>0</v>
      </c>
      <c r="G26" s="506">
        <f>IF(D26=0,0,D26/$C$5)</f>
        <v>0</v>
      </c>
    </row>
    <row r="27" spans="1:10" ht="13.5" thickBot="1">
      <c r="A27" s="308">
        <f>A26+1</f>
        <v>23</v>
      </c>
      <c r="B27" s="309" t="s">
        <v>265</v>
      </c>
      <c r="C27" s="310">
        <f>SUM(C26,C20)</f>
        <v>0</v>
      </c>
      <c r="D27" s="311">
        <f>SUM(D26,D20)</f>
        <v>0</v>
      </c>
      <c r="E27" s="312">
        <f>IF(C27=0,0,(C27/$C$5)*12000)</f>
        <v>0</v>
      </c>
      <c r="F27" s="313">
        <f t="shared" si="0"/>
        <v>0</v>
      </c>
      <c r="G27" s="314">
        <f>IF(D27=0,0,D27/$C$5)</f>
        <v>0</v>
      </c>
    </row>
  </sheetData>
  <sheetProtection password="D861" sheet="1" objects="1" scenarios="1" formatColumns="0" formatRows="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K97"/>
  <sheetViews>
    <sheetView workbookViewId="0"/>
  </sheetViews>
  <sheetFormatPr defaultRowHeight="15"/>
  <cols>
    <col min="1" max="1" width="10.42578125" customWidth="1"/>
    <col min="2" max="2" width="41.7109375" customWidth="1"/>
    <col min="3" max="3" width="29.42578125" customWidth="1"/>
    <col min="4" max="4" width="17.28515625" customWidth="1"/>
    <col min="5" max="5" width="18.5703125" customWidth="1"/>
    <col min="6" max="8" width="14.7109375" customWidth="1"/>
    <col min="11" max="11" width="9.140625" hidden="1" customWidth="1"/>
    <col min="239" max="239" width="41.7109375" customWidth="1"/>
    <col min="240" max="240" width="13.140625" customWidth="1"/>
    <col min="241" max="241" width="29.42578125" customWidth="1"/>
    <col min="242" max="242" width="17.28515625" customWidth="1"/>
    <col min="243" max="264" width="14.7109375" customWidth="1"/>
    <col min="267" max="267" width="0" hidden="1" customWidth="1"/>
    <col min="495" max="495" width="41.7109375" customWidth="1"/>
    <col min="496" max="496" width="13.140625" customWidth="1"/>
    <col min="497" max="497" width="29.42578125" customWidth="1"/>
    <col min="498" max="498" width="17.28515625" customWidth="1"/>
    <col min="499" max="520" width="14.7109375" customWidth="1"/>
    <col min="523" max="523" width="0" hidden="1" customWidth="1"/>
    <col min="751" max="751" width="41.7109375" customWidth="1"/>
    <col min="752" max="752" width="13.140625" customWidth="1"/>
    <col min="753" max="753" width="29.42578125" customWidth="1"/>
    <col min="754" max="754" width="17.28515625" customWidth="1"/>
    <col min="755" max="776" width="14.7109375" customWidth="1"/>
    <col min="779" max="779" width="0" hidden="1" customWidth="1"/>
    <col min="1007" max="1007" width="41.7109375" customWidth="1"/>
    <col min="1008" max="1008" width="13.140625" customWidth="1"/>
    <col min="1009" max="1009" width="29.42578125" customWidth="1"/>
    <col min="1010" max="1010" width="17.28515625" customWidth="1"/>
    <col min="1011" max="1032" width="14.7109375" customWidth="1"/>
    <col min="1035" max="1035" width="0" hidden="1" customWidth="1"/>
    <col min="1263" max="1263" width="41.7109375" customWidth="1"/>
    <col min="1264" max="1264" width="13.140625" customWidth="1"/>
    <col min="1265" max="1265" width="29.42578125" customWidth="1"/>
    <col min="1266" max="1266" width="17.28515625" customWidth="1"/>
    <col min="1267" max="1288" width="14.7109375" customWidth="1"/>
    <col min="1291" max="1291" width="0" hidden="1" customWidth="1"/>
    <col min="1519" max="1519" width="41.7109375" customWidth="1"/>
    <col min="1520" max="1520" width="13.140625" customWidth="1"/>
    <col min="1521" max="1521" width="29.42578125" customWidth="1"/>
    <col min="1522" max="1522" width="17.28515625" customWidth="1"/>
    <col min="1523" max="1544" width="14.7109375" customWidth="1"/>
    <col min="1547" max="1547" width="0" hidden="1" customWidth="1"/>
    <col min="1775" max="1775" width="41.7109375" customWidth="1"/>
    <col min="1776" max="1776" width="13.140625" customWidth="1"/>
    <col min="1777" max="1777" width="29.42578125" customWidth="1"/>
    <col min="1778" max="1778" width="17.28515625" customWidth="1"/>
    <col min="1779" max="1800" width="14.7109375" customWidth="1"/>
    <col min="1803" max="1803" width="0" hidden="1" customWidth="1"/>
    <col min="2031" max="2031" width="41.7109375" customWidth="1"/>
    <col min="2032" max="2032" width="13.140625" customWidth="1"/>
    <col min="2033" max="2033" width="29.42578125" customWidth="1"/>
    <col min="2034" max="2034" width="17.28515625" customWidth="1"/>
    <col min="2035" max="2056" width="14.7109375" customWidth="1"/>
    <col min="2059" max="2059" width="0" hidden="1" customWidth="1"/>
    <col min="2287" max="2287" width="41.7109375" customWidth="1"/>
    <col min="2288" max="2288" width="13.140625" customWidth="1"/>
    <col min="2289" max="2289" width="29.42578125" customWidth="1"/>
    <col min="2290" max="2290" width="17.28515625" customWidth="1"/>
    <col min="2291" max="2312" width="14.7109375" customWidth="1"/>
    <col min="2315" max="2315" width="0" hidden="1" customWidth="1"/>
    <col min="2543" max="2543" width="41.7109375" customWidth="1"/>
    <col min="2544" max="2544" width="13.140625" customWidth="1"/>
    <col min="2545" max="2545" width="29.42578125" customWidth="1"/>
    <col min="2546" max="2546" width="17.28515625" customWidth="1"/>
    <col min="2547" max="2568" width="14.7109375" customWidth="1"/>
    <col min="2571" max="2571" width="0" hidden="1" customWidth="1"/>
    <col min="2799" max="2799" width="41.7109375" customWidth="1"/>
    <col min="2800" max="2800" width="13.140625" customWidth="1"/>
    <col min="2801" max="2801" width="29.42578125" customWidth="1"/>
    <col min="2802" max="2802" width="17.28515625" customWidth="1"/>
    <col min="2803" max="2824" width="14.7109375" customWidth="1"/>
    <col min="2827" max="2827" width="0" hidden="1" customWidth="1"/>
    <col min="3055" max="3055" width="41.7109375" customWidth="1"/>
    <col min="3056" max="3056" width="13.140625" customWidth="1"/>
    <col min="3057" max="3057" width="29.42578125" customWidth="1"/>
    <col min="3058" max="3058" width="17.28515625" customWidth="1"/>
    <col min="3059" max="3080" width="14.7109375" customWidth="1"/>
    <col min="3083" max="3083" width="0" hidden="1" customWidth="1"/>
    <col min="3311" max="3311" width="41.7109375" customWidth="1"/>
    <col min="3312" max="3312" width="13.140625" customWidth="1"/>
    <col min="3313" max="3313" width="29.42578125" customWidth="1"/>
    <col min="3314" max="3314" width="17.28515625" customWidth="1"/>
    <col min="3315" max="3336" width="14.7109375" customWidth="1"/>
    <col min="3339" max="3339" width="0" hidden="1" customWidth="1"/>
    <col min="3567" max="3567" width="41.7109375" customWidth="1"/>
    <col min="3568" max="3568" width="13.140625" customWidth="1"/>
    <col min="3569" max="3569" width="29.42578125" customWidth="1"/>
    <col min="3570" max="3570" width="17.28515625" customWidth="1"/>
    <col min="3571" max="3592" width="14.7109375" customWidth="1"/>
    <col min="3595" max="3595" width="0" hidden="1" customWidth="1"/>
    <col min="3823" max="3823" width="41.7109375" customWidth="1"/>
    <col min="3824" max="3824" width="13.140625" customWidth="1"/>
    <col min="3825" max="3825" width="29.42578125" customWidth="1"/>
    <col min="3826" max="3826" width="17.28515625" customWidth="1"/>
    <col min="3827" max="3848" width="14.7109375" customWidth="1"/>
    <col min="3851" max="3851" width="0" hidden="1" customWidth="1"/>
    <col min="4079" max="4079" width="41.7109375" customWidth="1"/>
    <col min="4080" max="4080" width="13.140625" customWidth="1"/>
    <col min="4081" max="4081" width="29.42578125" customWidth="1"/>
    <col min="4082" max="4082" width="17.28515625" customWidth="1"/>
    <col min="4083" max="4104" width="14.7109375" customWidth="1"/>
    <col min="4107" max="4107" width="0" hidden="1" customWidth="1"/>
    <col min="4335" max="4335" width="41.7109375" customWidth="1"/>
    <col min="4336" max="4336" width="13.140625" customWidth="1"/>
    <col min="4337" max="4337" width="29.42578125" customWidth="1"/>
    <col min="4338" max="4338" width="17.28515625" customWidth="1"/>
    <col min="4339" max="4360" width="14.7109375" customWidth="1"/>
    <col min="4363" max="4363" width="0" hidden="1" customWidth="1"/>
    <col min="4591" max="4591" width="41.7109375" customWidth="1"/>
    <col min="4592" max="4592" width="13.140625" customWidth="1"/>
    <col min="4593" max="4593" width="29.42578125" customWidth="1"/>
    <col min="4594" max="4594" width="17.28515625" customWidth="1"/>
    <col min="4595" max="4616" width="14.7109375" customWidth="1"/>
    <col min="4619" max="4619" width="0" hidden="1" customWidth="1"/>
    <col min="4847" max="4847" width="41.7109375" customWidth="1"/>
    <col min="4848" max="4848" width="13.140625" customWidth="1"/>
    <col min="4849" max="4849" width="29.42578125" customWidth="1"/>
    <col min="4850" max="4850" width="17.28515625" customWidth="1"/>
    <col min="4851" max="4872" width="14.7109375" customWidth="1"/>
    <col min="4875" max="4875" width="0" hidden="1" customWidth="1"/>
    <col min="5103" max="5103" width="41.7109375" customWidth="1"/>
    <col min="5104" max="5104" width="13.140625" customWidth="1"/>
    <col min="5105" max="5105" width="29.42578125" customWidth="1"/>
    <col min="5106" max="5106" width="17.28515625" customWidth="1"/>
    <col min="5107" max="5128" width="14.7109375" customWidth="1"/>
    <col min="5131" max="5131" width="0" hidden="1" customWidth="1"/>
    <col min="5359" max="5359" width="41.7109375" customWidth="1"/>
    <col min="5360" max="5360" width="13.140625" customWidth="1"/>
    <col min="5361" max="5361" width="29.42578125" customWidth="1"/>
    <col min="5362" max="5362" width="17.28515625" customWidth="1"/>
    <col min="5363" max="5384" width="14.7109375" customWidth="1"/>
    <col min="5387" max="5387" width="0" hidden="1" customWidth="1"/>
    <col min="5615" max="5615" width="41.7109375" customWidth="1"/>
    <col min="5616" max="5616" width="13.140625" customWidth="1"/>
    <col min="5617" max="5617" width="29.42578125" customWidth="1"/>
    <col min="5618" max="5618" width="17.28515625" customWidth="1"/>
    <col min="5619" max="5640" width="14.7109375" customWidth="1"/>
    <col min="5643" max="5643" width="0" hidden="1" customWidth="1"/>
    <col min="5871" max="5871" width="41.7109375" customWidth="1"/>
    <col min="5872" max="5872" width="13.140625" customWidth="1"/>
    <col min="5873" max="5873" width="29.42578125" customWidth="1"/>
    <col min="5874" max="5874" width="17.28515625" customWidth="1"/>
    <col min="5875" max="5896" width="14.7109375" customWidth="1"/>
    <col min="5899" max="5899" width="0" hidden="1" customWidth="1"/>
    <col min="6127" max="6127" width="41.7109375" customWidth="1"/>
    <col min="6128" max="6128" width="13.140625" customWidth="1"/>
    <col min="6129" max="6129" width="29.42578125" customWidth="1"/>
    <col min="6130" max="6130" width="17.28515625" customWidth="1"/>
    <col min="6131" max="6152" width="14.7109375" customWidth="1"/>
    <col min="6155" max="6155" width="0" hidden="1" customWidth="1"/>
    <col min="6383" max="6383" width="41.7109375" customWidth="1"/>
    <col min="6384" max="6384" width="13.140625" customWidth="1"/>
    <col min="6385" max="6385" width="29.42578125" customWidth="1"/>
    <col min="6386" max="6386" width="17.28515625" customWidth="1"/>
    <col min="6387" max="6408" width="14.7109375" customWidth="1"/>
    <col min="6411" max="6411" width="0" hidden="1" customWidth="1"/>
    <col min="6639" max="6639" width="41.7109375" customWidth="1"/>
    <col min="6640" max="6640" width="13.140625" customWidth="1"/>
    <col min="6641" max="6641" width="29.42578125" customWidth="1"/>
    <col min="6642" max="6642" width="17.28515625" customWidth="1"/>
    <col min="6643" max="6664" width="14.7109375" customWidth="1"/>
    <col min="6667" max="6667" width="0" hidden="1" customWidth="1"/>
    <col min="6895" max="6895" width="41.7109375" customWidth="1"/>
    <col min="6896" max="6896" width="13.140625" customWidth="1"/>
    <col min="6897" max="6897" width="29.42578125" customWidth="1"/>
    <col min="6898" max="6898" width="17.28515625" customWidth="1"/>
    <col min="6899" max="6920" width="14.7109375" customWidth="1"/>
    <col min="6923" max="6923" width="0" hidden="1" customWidth="1"/>
    <col min="7151" max="7151" width="41.7109375" customWidth="1"/>
    <col min="7152" max="7152" width="13.140625" customWidth="1"/>
    <col min="7153" max="7153" width="29.42578125" customWidth="1"/>
    <col min="7154" max="7154" width="17.28515625" customWidth="1"/>
    <col min="7155" max="7176" width="14.7109375" customWidth="1"/>
    <col min="7179" max="7179" width="0" hidden="1" customWidth="1"/>
    <col min="7407" max="7407" width="41.7109375" customWidth="1"/>
    <col min="7408" max="7408" width="13.140625" customWidth="1"/>
    <col min="7409" max="7409" width="29.42578125" customWidth="1"/>
    <col min="7410" max="7410" width="17.28515625" customWidth="1"/>
    <col min="7411" max="7432" width="14.7109375" customWidth="1"/>
    <col min="7435" max="7435" width="0" hidden="1" customWidth="1"/>
    <col min="7663" max="7663" width="41.7109375" customWidth="1"/>
    <col min="7664" max="7664" width="13.140625" customWidth="1"/>
    <col min="7665" max="7665" width="29.42578125" customWidth="1"/>
    <col min="7666" max="7666" width="17.28515625" customWidth="1"/>
    <col min="7667" max="7688" width="14.7109375" customWidth="1"/>
    <col min="7691" max="7691" width="0" hidden="1" customWidth="1"/>
    <col min="7919" max="7919" width="41.7109375" customWidth="1"/>
    <col min="7920" max="7920" width="13.140625" customWidth="1"/>
    <col min="7921" max="7921" width="29.42578125" customWidth="1"/>
    <col min="7922" max="7922" width="17.28515625" customWidth="1"/>
    <col min="7923" max="7944" width="14.7109375" customWidth="1"/>
    <col min="7947" max="7947" width="0" hidden="1" customWidth="1"/>
    <col min="8175" max="8175" width="41.7109375" customWidth="1"/>
    <col min="8176" max="8176" width="13.140625" customWidth="1"/>
    <col min="8177" max="8177" width="29.42578125" customWidth="1"/>
    <col min="8178" max="8178" width="17.28515625" customWidth="1"/>
    <col min="8179" max="8200" width="14.7109375" customWidth="1"/>
    <col min="8203" max="8203" width="0" hidden="1" customWidth="1"/>
    <col min="8431" max="8431" width="41.7109375" customWidth="1"/>
    <col min="8432" max="8432" width="13.140625" customWidth="1"/>
    <col min="8433" max="8433" width="29.42578125" customWidth="1"/>
    <col min="8434" max="8434" width="17.28515625" customWidth="1"/>
    <col min="8435" max="8456" width="14.7109375" customWidth="1"/>
    <col min="8459" max="8459" width="0" hidden="1" customWidth="1"/>
    <col min="8687" max="8687" width="41.7109375" customWidth="1"/>
    <col min="8688" max="8688" width="13.140625" customWidth="1"/>
    <col min="8689" max="8689" width="29.42578125" customWidth="1"/>
    <col min="8690" max="8690" width="17.28515625" customWidth="1"/>
    <col min="8691" max="8712" width="14.7109375" customWidth="1"/>
    <col min="8715" max="8715" width="0" hidden="1" customWidth="1"/>
    <col min="8943" max="8943" width="41.7109375" customWidth="1"/>
    <col min="8944" max="8944" width="13.140625" customWidth="1"/>
    <col min="8945" max="8945" width="29.42578125" customWidth="1"/>
    <col min="8946" max="8946" width="17.28515625" customWidth="1"/>
    <col min="8947" max="8968" width="14.7109375" customWidth="1"/>
    <col min="8971" max="8971" width="0" hidden="1" customWidth="1"/>
    <col min="9199" max="9199" width="41.7109375" customWidth="1"/>
    <col min="9200" max="9200" width="13.140625" customWidth="1"/>
    <col min="9201" max="9201" width="29.42578125" customWidth="1"/>
    <col min="9202" max="9202" width="17.28515625" customWidth="1"/>
    <col min="9203" max="9224" width="14.7109375" customWidth="1"/>
    <col min="9227" max="9227" width="0" hidden="1" customWidth="1"/>
    <col min="9455" max="9455" width="41.7109375" customWidth="1"/>
    <col min="9456" max="9456" width="13.140625" customWidth="1"/>
    <col min="9457" max="9457" width="29.42578125" customWidth="1"/>
    <col min="9458" max="9458" width="17.28515625" customWidth="1"/>
    <col min="9459" max="9480" width="14.7109375" customWidth="1"/>
    <col min="9483" max="9483" width="0" hidden="1" customWidth="1"/>
    <col min="9711" max="9711" width="41.7109375" customWidth="1"/>
    <col min="9712" max="9712" width="13.140625" customWidth="1"/>
    <col min="9713" max="9713" width="29.42578125" customWidth="1"/>
    <col min="9714" max="9714" width="17.28515625" customWidth="1"/>
    <col min="9715" max="9736" width="14.7109375" customWidth="1"/>
    <col min="9739" max="9739" width="0" hidden="1" customWidth="1"/>
    <col min="9967" max="9967" width="41.7109375" customWidth="1"/>
    <col min="9968" max="9968" width="13.140625" customWidth="1"/>
    <col min="9969" max="9969" width="29.42578125" customWidth="1"/>
    <col min="9970" max="9970" width="17.28515625" customWidth="1"/>
    <col min="9971" max="9992" width="14.7109375" customWidth="1"/>
    <col min="9995" max="9995" width="0" hidden="1" customWidth="1"/>
    <col min="10223" max="10223" width="41.7109375" customWidth="1"/>
    <col min="10224" max="10224" width="13.140625" customWidth="1"/>
    <col min="10225" max="10225" width="29.42578125" customWidth="1"/>
    <col min="10226" max="10226" width="17.28515625" customWidth="1"/>
    <col min="10227" max="10248" width="14.7109375" customWidth="1"/>
    <col min="10251" max="10251" width="0" hidden="1" customWidth="1"/>
    <col min="10479" max="10479" width="41.7109375" customWidth="1"/>
    <col min="10480" max="10480" width="13.140625" customWidth="1"/>
    <col min="10481" max="10481" width="29.42578125" customWidth="1"/>
    <col min="10482" max="10482" width="17.28515625" customWidth="1"/>
    <col min="10483" max="10504" width="14.7109375" customWidth="1"/>
    <col min="10507" max="10507" width="0" hidden="1" customWidth="1"/>
    <col min="10735" max="10735" width="41.7109375" customWidth="1"/>
    <col min="10736" max="10736" width="13.140625" customWidth="1"/>
    <col min="10737" max="10737" width="29.42578125" customWidth="1"/>
    <col min="10738" max="10738" width="17.28515625" customWidth="1"/>
    <col min="10739" max="10760" width="14.7109375" customWidth="1"/>
    <col min="10763" max="10763" width="0" hidden="1" customWidth="1"/>
    <col min="10991" max="10991" width="41.7109375" customWidth="1"/>
    <col min="10992" max="10992" width="13.140625" customWidth="1"/>
    <col min="10993" max="10993" width="29.42578125" customWidth="1"/>
    <col min="10994" max="10994" width="17.28515625" customWidth="1"/>
    <col min="10995" max="11016" width="14.7109375" customWidth="1"/>
    <col min="11019" max="11019" width="0" hidden="1" customWidth="1"/>
    <col min="11247" max="11247" width="41.7109375" customWidth="1"/>
    <col min="11248" max="11248" width="13.140625" customWidth="1"/>
    <col min="11249" max="11249" width="29.42578125" customWidth="1"/>
    <col min="11250" max="11250" width="17.28515625" customWidth="1"/>
    <col min="11251" max="11272" width="14.7109375" customWidth="1"/>
    <col min="11275" max="11275" width="0" hidden="1" customWidth="1"/>
    <col min="11503" max="11503" width="41.7109375" customWidth="1"/>
    <col min="11504" max="11504" width="13.140625" customWidth="1"/>
    <col min="11505" max="11505" width="29.42578125" customWidth="1"/>
    <col min="11506" max="11506" width="17.28515625" customWidth="1"/>
    <col min="11507" max="11528" width="14.7109375" customWidth="1"/>
    <col min="11531" max="11531" width="0" hidden="1" customWidth="1"/>
    <col min="11759" max="11759" width="41.7109375" customWidth="1"/>
    <col min="11760" max="11760" width="13.140625" customWidth="1"/>
    <col min="11761" max="11761" width="29.42578125" customWidth="1"/>
    <col min="11762" max="11762" width="17.28515625" customWidth="1"/>
    <col min="11763" max="11784" width="14.7109375" customWidth="1"/>
    <col min="11787" max="11787" width="0" hidden="1" customWidth="1"/>
    <col min="12015" max="12015" width="41.7109375" customWidth="1"/>
    <col min="12016" max="12016" width="13.140625" customWidth="1"/>
    <col min="12017" max="12017" width="29.42578125" customWidth="1"/>
    <col min="12018" max="12018" width="17.28515625" customWidth="1"/>
    <col min="12019" max="12040" width="14.7109375" customWidth="1"/>
    <col min="12043" max="12043" width="0" hidden="1" customWidth="1"/>
    <col min="12271" max="12271" width="41.7109375" customWidth="1"/>
    <col min="12272" max="12272" width="13.140625" customWidth="1"/>
    <col min="12273" max="12273" width="29.42578125" customWidth="1"/>
    <col min="12274" max="12274" width="17.28515625" customWidth="1"/>
    <col min="12275" max="12296" width="14.7109375" customWidth="1"/>
    <col min="12299" max="12299" width="0" hidden="1" customWidth="1"/>
    <col min="12527" max="12527" width="41.7109375" customWidth="1"/>
    <col min="12528" max="12528" width="13.140625" customWidth="1"/>
    <col min="12529" max="12529" width="29.42578125" customWidth="1"/>
    <col min="12530" max="12530" width="17.28515625" customWidth="1"/>
    <col min="12531" max="12552" width="14.7109375" customWidth="1"/>
    <col min="12555" max="12555" width="0" hidden="1" customWidth="1"/>
    <col min="12783" max="12783" width="41.7109375" customWidth="1"/>
    <col min="12784" max="12784" width="13.140625" customWidth="1"/>
    <col min="12785" max="12785" width="29.42578125" customWidth="1"/>
    <col min="12786" max="12786" width="17.28515625" customWidth="1"/>
    <col min="12787" max="12808" width="14.7109375" customWidth="1"/>
    <col min="12811" max="12811" width="0" hidden="1" customWidth="1"/>
    <col min="13039" max="13039" width="41.7109375" customWidth="1"/>
    <col min="13040" max="13040" width="13.140625" customWidth="1"/>
    <col min="13041" max="13041" width="29.42578125" customWidth="1"/>
    <col min="13042" max="13042" width="17.28515625" customWidth="1"/>
    <col min="13043" max="13064" width="14.7109375" customWidth="1"/>
    <col min="13067" max="13067" width="0" hidden="1" customWidth="1"/>
    <col min="13295" max="13295" width="41.7109375" customWidth="1"/>
    <col min="13296" max="13296" width="13.140625" customWidth="1"/>
    <col min="13297" max="13297" width="29.42578125" customWidth="1"/>
    <col min="13298" max="13298" width="17.28515625" customWidth="1"/>
    <col min="13299" max="13320" width="14.7109375" customWidth="1"/>
    <col min="13323" max="13323" width="0" hidden="1" customWidth="1"/>
    <col min="13551" max="13551" width="41.7109375" customWidth="1"/>
    <col min="13552" max="13552" width="13.140625" customWidth="1"/>
    <col min="13553" max="13553" width="29.42578125" customWidth="1"/>
    <col min="13554" max="13554" width="17.28515625" customWidth="1"/>
    <col min="13555" max="13576" width="14.7109375" customWidth="1"/>
    <col min="13579" max="13579" width="0" hidden="1" customWidth="1"/>
    <col min="13807" max="13807" width="41.7109375" customWidth="1"/>
    <col min="13808" max="13808" width="13.140625" customWidth="1"/>
    <col min="13809" max="13809" width="29.42578125" customWidth="1"/>
    <col min="13810" max="13810" width="17.28515625" customWidth="1"/>
    <col min="13811" max="13832" width="14.7109375" customWidth="1"/>
    <col min="13835" max="13835" width="0" hidden="1" customWidth="1"/>
    <col min="14063" max="14063" width="41.7109375" customWidth="1"/>
    <col min="14064" max="14064" width="13.140625" customWidth="1"/>
    <col min="14065" max="14065" width="29.42578125" customWidth="1"/>
    <col min="14066" max="14066" width="17.28515625" customWidth="1"/>
    <col min="14067" max="14088" width="14.7109375" customWidth="1"/>
    <col min="14091" max="14091" width="0" hidden="1" customWidth="1"/>
    <col min="14319" max="14319" width="41.7109375" customWidth="1"/>
    <col min="14320" max="14320" width="13.140625" customWidth="1"/>
    <col min="14321" max="14321" width="29.42578125" customWidth="1"/>
    <col min="14322" max="14322" width="17.28515625" customWidth="1"/>
    <col min="14323" max="14344" width="14.7109375" customWidth="1"/>
    <col min="14347" max="14347" width="0" hidden="1" customWidth="1"/>
    <col min="14575" max="14575" width="41.7109375" customWidth="1"/>
    <col min="14576" max="14576" width="13.140625" customWidth="1"/>
    <col min="14577" max="14577" width="29.42578125" customWidth="1"/>
    <col min="14578" max="14578" width="17.28515625" customWidth="1"/>
    <col min="14579" max="14600" width="14.7109375" customWidth="1"/>
    <col min="14603" max="14603" width="0" hidden="1" customWidth="1"/>
    <col min="14831" max="14831" width="41.7109375" customWidth="1"/>
    <col min="14832" max="14832" width="13.140625" customWidth="1"/>
    <col min="14833" max="14833" width="29.42578125" customWidth="1"/>
    <col min="14834" max="14834" width="17.28515625" customWidth="1"/>
    <col min="14835" max="14856" width="14.7109375" customWidth="1"/>
    <col min="14859" max="14859" width="0" hidden="1" customWidth="1"/>
    <col min="15087" max="15087" width="41.7109375" customWidth="1"/>
    <col min="15088" max="15088" width="13.140625" customWidth="1"/>
    <col min="15089" max="15089" width="29.42578125" customWidth="1"/>
    <col min="15090" max="15090" width="17.28515625" customWidth="1"/>
    <col min="15091" max="15112" width="14.7109375" customWidth="1"/>
    <col min="15115" max="15115" width="0" hidden="1" customWidth="1"/>
    <col min="15343" max="15343" width="41.7109375" customWidth="1"/>
    <col min="15344" max="15344" width="13.140625" customWidth="1"/>
    <col min="15345" max="15345" width="29.42578125" customWidth="1"/>
    <col min="15346" max="15346" width="17.28515625" customWidth="1"/>
    <col min="15347" max="15368" width="14.7109375" customWidth="1"/>
    <col min="15371" max="15371" width="0" hidden="1" customWidth="1"/>
    <col min="15599" max="15599" width="41.7109375" customWidth="1"/>
    <col min="15600" max="15600" width="13.140625" customWidth="1"/>
    <col min="15601" max="15601" width="29.42578125" customWidth="1"/>
    <col min="15602" max="15602" width="17.28515625" customWidth="1"/>
    <col min="15603" max="15624" width="14.7109375" customWidth="1"/>
    <col min="15627" max="15627" width="0" hidden="1" customWidth="1"/>
    <col min="15855" max="15855" width="41.7109375" customWidth="1"/>
    <col min="15856" max="15856" width="13.140625" customWidth="1"/>
    <col min="15857" max="15857" width="29.42578125" customWidth="1"/>
    <col min="15858" max="15858" width="17.28515625" customWidth="1"/>
    <col min="15859" max="15880" width="14.7109375" customWidth="1"/>
    <col min="15883" max="15883" width="0" hidden="1" customWidth="1"/>
    <col min="16111" max="16111" width="41.7109375" customWidth="1"/>
    <col min="16112" max="16112" width="13.140625" customWidth="1"/>
    <col min="16113" max="16113" width="29.42578125" customWidth="1"/>
    <col min="16114" max="16114" width="17.28515625" customWidth="1"/>
    <col min="16115" max="16136" width="14.7109375" customWidth="1"/>
    <col min="16139" max="16139" width="0" hidden="1" customWidth="1"/>
  </cols>
  <sheetData>
    <row r="1" spans="1:8">
      <c r="A1" s="138">
        <f>'Certification Statement'!D9</f>
        <v>0</v>
      </c>
    </row>
    <row r="2" spans="1:8">
      <c r="A2" s="535" t="s">
        <v>290</v>
      </c>
    </row>
    <row r="3" spans="1:8">
      <c r="A3" s="92" t="s">
        <v>194</v>
      </c>
    </row>
    <row r="4" spans="1:8" ht="15.75" thickBot="1">
      <c r="A4" s="538" t="s">
        <v>315</v>
      </c>
      <c r="B4" s="40" t="str">
        <f>TEXT('Certification Statement'!E20,"mm/dd/yyyy")</f>
        <v>01/00/1900</v>
      </c>
    </row>
    <row r="5" spans="1:8">
      <c r="A5" s="315"/>
      <c r="B5" s="316" t="s">
        <v>266</v>
      </c>
      <c r="C5" s="316" t="s">
        <v>195</v>
      </c>
      <c r="D5" s="317" t="s">
        <v>196</v>
      </c>
      <c r="E5" s="9" t="s">
        <v>276</v>
      </c>
      <c r="F5" s="10" t="s">
        <v>278</v>
      </c>
      <c r="G5" s="10" t="s">
        <v>279</v>
      </c>
      <c r="H5" s="567" t="s">
        <v>0</v>
      </c>
    </row>
    <row r="6" spans="1:8" ht="15.75" thickBot="1">
      <c r="A6" s="318" t="s">
        <v>71</v>
      </c>
      <c r="B6" s="319" t="s">
        <v>197</v>
      </c>
      <c r="C6" s="319" t="s">
        <v>198</v>
      </c>
      <c r="D6" s="320" t="s">
        <v>199</v>
      </c>
      <c r="E6" s="16" t="s">
        <v>277</v>
      </c>
      <c r="F6" s="17"/>
      <c r="G6" s="17"/>
      <c r="H6" s="18" t="s">
        <v>1</v>
      </c>
    </row>
    <row r="7" spans="1:8">
      <c r="A7" s="321">
        <v>1</v>
      </c>
      <c r="B7" s="322"/>
      <c r="C7" s="324"/>
      <c r="D7" s="323"/>
      <c r="E7" s="325">
        <v>0</v>
      </c>
      <c r="F7" s="325">
        <v>0</v>
      </c>
      <c r="G7" s="325">
        <v>0</v>
      </c>
      <c r="H7" s="568">
        <f>SUM(E7:G7)</f>
        <v>0</v>
      </c>
    </row>
    <row r="8" spans="1:8">
      <c r="A8" s="326">
        <v>2</v>
      </c>
      <c r="B8" s="327"/>
      <c r="C8" s="328"/>
      <c r="D8" s="328"/>
      <c r="E8" s="329">
        <v>0</v>
      </c>
      <c r="F8" s="329">
        <v>0</v>
      </c>
      <c r="G8" s="329">
        <v>0</v>
      </c>
      <c r="H8" s="569">
        <f t="shared" ref="H8:H71" si="0">SUM(E8:G8)</f>
        <v>0</v>
      </c>
    </row>
    <row r="9" spans="1:8">
      <c r="A9" s="326">
        <v>3</v>
      </c>
      <c r="B9" s="327"/>
      <c r="C9" s="328"/>
      <c r="D9" s="328"/>
      <c r="E9" s="329">
        <v>0</v>
      </c>
      <c r="F9" s="329">
        <v>0</v>
      </c>
      <c r="G9" s="329">
        <v>0</v>
      </c>
      <c r="H9" s="569">
        <f t="shared" si="0"/>
        <v>0</v>
      </c>
    </row>
    <row r="10" spans="1:8">
      <c r="A10" s="326">
        <v>4</v>
      </c>
      <c r="B10" s="327"/>
      <c r="C10" s="328"/>
      <c r="D10" s="328"/>
      <c r="E10" s="329">
        <v>0</v>
      </c>
      <c r="F10" s="329">
        <v>0</v>
      </c>
      <c r="G10" s="329">
        <v>0</v>
      </c>
      <c r="H10" s="569">
        <f t="shared" si="0"/>
        <v>0</v>
      </c>
    </row>
    <row r="11" spans="1:8">
      <c r="A11" s="326">
        <v>5</v>
      </c>
      <c r="B11" s="327"/>
      <c r="C11" s="328"/>
      <c r="D11" s="328"/>
      <c r="E11" s="329">
        <v>0</v>
      </c>
      <c r="F11" s="329">
        <v>0</v>
      </c>
      <c r="G11" s="329">
        <v>0</v>
      </c>
      <c r="H11" s="569">
        <f t="shared" si="0"/>
        <v>0</v>
      </c>
    </row>
    <row r="12" spans="1:8">
      <c r="A12" s="326">
        <v>6</v>
      </c>
      <c r="B12" s="327"/>
      <c r="C12" s="328"/>
      <c r="D12" s="328"/>
      <c r="E12" s="329">
        <v>0</v>
      </c>
      <c r="F12" s="329">
        <v>0</v>
      </c>
      <c r="G12" s="329">
        <v>0</v>
      </c>
      <c r="H12" s="569">
        <f t="shared" si="0"/>
        <v>0</v>
      </c>
    </row>
    <row r="13" spans="1:8">
      <c r="A13" s="326">
        <v>7</v>
      </c>
      <c r="B13" s="327"/>
      <c r="C13" s="328"/>
      <c r="D13" s="328"/>
      <c r="E13" s="329">
        <v>0</v>
      </c>
      <c r="F13" s="329">
        <v>0</v>
      </c>
      <c r="G13" s="329">
        <v>0</v>
      </c>
      <c r="H13" s="569">
        <f t="shared" si="0"/>
        <v>0</v>
      </c>
    </row>
    <row r="14" spans="1:8">
      <c r="A14" s="326">
        <v>8</v>
      </c>
      <c r="B14" s="327"/>
      <c r="C14" s="328"/>
      <c r="D14" s="328"/>
      <c r="E14" s="329">
        <v>0</v>
      </c>
      <c r="F14" s="329">
        <v>0</v>
      </c>
      <c r="G14" s="329">
        <v>0</v>
      </c>
      <c r="H14" s="569">
        <f t="shared" si="0"/>
        <v>0</v>
      </c>
    </row>
    <row r="15" spans="1:8">
      <c r="A15" s="326">
        <v>9</v>
      </c>
      <c r="B15" s="327"/>
      <c r="C15" s="328"/>
      <c r="D15" s="328"/>
      <c r="E15" s="329">
        <v>0</v>
      </c>
      <c r="F15" s="329">
        <v>0</v>
      </c>
      <c r="G15" s="329">
        <v>0</v>
      </c>
      <c r="H15" s="569">
        <f t="shared" si="0"/>
        <v>0</v>
      </c>
    </row>
    <row r="16" spans="1:8">
      <c r="A16" s="326">
        <v>10</v>
      </c>
      <c r="B16" s="327"/>
      <c r="C16" s="328"/>
      <c r="D16" s="328"/>
      <c r="E16" s="329">
        <v>0</v>
      </c>
      <c r="F16" s="329">
        <v>0</v>
      </c>
      <c r="G16" s="329">
        <v>0</v>
      </c>
      <c r="H16" s="569">
        <f t="shared" si="0"/>
        <v>0</v>
      </c>
    </row>
    <row r="17" spans="1:11">
      <c r="A17" s="326">
        <v>11</v>
      </c>
      <c r="B17" s="327"/>
      <c r="C17" s="328"/>
      <c r="D17" s="328"/>
      <c r="E17" s="329">
        <v>0</v>
      </c>
      <c r="F17" s="329">
        <v>0</v>
      </c>
      <c r="G17" s="329">
        <v>0</v>
      </c>
      <c r="H17" s="569">
        <f t="shared" si="0"/>
        <v>0</v>
      </c>
    </row>
    <row r="18" spans="1:11">
      <c r="A18" s="326">
        <v>12</v>
      </c>
      <c r="B18" s="327"/>
      <c r="C18" s="328"/>
      <c r="D18" s="328"/>
      <c r="E18" s="329">
        <v>0</v>
      </c>
      <c r="F18" s="329">
        <v>0</v>
      </c>
      <c r="G18" s="329">
        <v>0</v>
      </c>
      <c r="H18" s="569">
        <f t="shared" si="0"/>
        <v>0</v>
      </c>
    </row>
    <row r="19" spans="1:11">
      <c r="A19" s="326">
        <v>13</v>
      </c>
      <c r="B19" s="327"/>
      <c r="C19" s="328"/>
      <c r="D19" s="328"/>
      <c r="E19" s="329">
        <v>0</v>
      </c>
      <c r="F19" s="329">
        <v>0</v>
      </c>
      <c r="G19" s="329">
        <v>0</v>
      </c>
      <c r="H19" s="569">
        <f t="shared" si="0"/>
        <v>0</v>
      </c>
    </row>
    <row r="20" spans="1:11">
      <c r="A20" s="326">
        <v>14</v>
      </c>
      <c r="B20" s="327"/>
      <c r="C20" s="328"/>
      <c r="D20" s="328"/>
      <c r="E20" s="329">
        <v>0</v>
      </c>
      <c r="F20" s="329">
        <v>0</v>
      </c>
      <c r="G20" s="329">
        <v>0</v>
      </c>
      <c r="H20" s="569">
        <f t="shared" si="0"/>
        <v>0</v>
      </c>
      <c r="K20" t="s">
        <v>264</v>
      </c>
    </row>
    <row r="21" spans="1:11">
      <c r="A21" s="326">
        <v>15</v>
      </c>
      <c r="B21" s="327"/>
      <c r="C21" s="328"/>
      <c r="D21" s="328"/>
      <c r="E21" s="329">
        <v>0</v>
      </c>
      <c r="F21" s="329">
        <v>0</v>
      </c>
      <c r="G21" s="329">
        <v>0</v>
      </c>
      <c r="H21" s="569">
        <f t="shared" si="0"/>
        <v>0</v>
      </c>
      <c r="K21" t="s">
        <v>152</v>
      </c>
    </row>
    <row r="22" spans="1:11">
      <c r="A22" s="326">
        <v>16</v>
      </c>
      <c r="B22" s="327"/>
      <c r="C22" s="328"/>
      <c r="D22" s="328"/>
      <c r="E22" s="329">
        <v>0</v>
      </c>
      <c r="F22" s="329">
        <v>0</v>
      </c>
      <c r="G22" s="329">
        <v>0</v>
      </c>
      <c r="H22" s="569">
        <f t="shared" si="0"/>
        <v>0</v>
      </c>
    </row>
    <row r="23" spans="1:11">
      <c r="A23" s="326">
        <v>17</v>
      </c>
      <c r="B23" s="327"/>
      <c r="C23" s="328"/>
      <c r="D23" s="328"/>
      <c r="E23" s="329">
        <v>0</v>
      </c>
      <c r="F23" s="329">
        <v>0</v>
      </c>
      <c r="G23" s="329">
        <v>0</v>
      </c>
      <c r="H23" s="569">
        <f t="shared" si="0"/>
        <v>0</v>
      </c>
    </row>
    <row r="24" spans="1:11">
      <c r="A24" s="326">
        <v>18</v>
      </c>
      <c r="B24" s="327"/>
      <c r="C24" s="328"/>
      <c r="D24" s="328"/>
      <c r="E24" s="329">
        <v>0</v>
      </c>
      <c r="F24" s="329">
        <v>0</v>
      </c>
      <c r="G24" s="329">
        <v>0</v>
      </c>
      <c r="H24" s="569">
        <f t="shared" si="0"/>
        <v>0</v>
      </c>
    </row>
    <row r="25" spans="1:11">
      <c r="A25" s="326">
        <v>19</v>
      </c>
      <c r="B25" s="327"/>
      <c r="C25" s="328"/>
      <c r="D25" s="328"/>
      <c r="E25" s="329">
        <v>0</v>
      </c>
      <c r="F25" s="329">
        <v>0</v>
      </c>
      <c r="G25" s="329">
        <v>0</v>
      </c>
      <c r="H25" s="569">
        <f t="shared" si="0"/>
        <v>0</v>
      </c>
    </row>
    <row r="26" spans="1:11">
      <c r="A26" s="326">
        <v>20</v>
      </c>
      <c r="B26" s="327"/>
      <c r="C26" s="328"/>
      <c r="D26" s="328"/>
      <c r="E26" s="329">
        <v>0</v>
      </c>
      <c r="F26" s="329">
        <v>0</v>
      </c>
      <c r="G26" s="329">
        <v>0</v>
      </c>
      <c r="H26" s="569">
        <f t="shared" si="0"/>
        <v>0</v>
      </c>
      <c r="K26" s="31" t="s">
        <v>64</v>
      </c>
    </row>
    <row r="27" spans="1:11">
      <c r="A27" s="326">
        <v>21</v>
      </c>
      <c r="B27" s="327"/>
      <c r="C27" s="328"/>
      <c r="D27" s="328"/>
      <c r="E27" s="329">
        <v>0</v>
      </c>
      <c r="F27" s="329">
        <v>0</v>
      </c>
      <c r="G27" s="329">
        <v>0</v>
      </c>
      <c r="H27" s="569">
        <f t="shared" si="0"/>
        <v>0</v>
      </c>
      <c r="K27" s="31" t="s">
        <v>139</v>
      </c>
    </row>
    <row r="28" spans="1:11">
      <c r="A28" s="326">
        <v>22</v>
      </c>
      <c r="B28" s="327"/>
      <c r="C28" s="328"/>
      <c r="D28" s="328"/>
      <c r="E28" s="329">
        <v>0</v>
      </c>
      <c r="F28" s="329">
        <v>0</v>
      </c>
      <c r="G28" s="329">
        <v>0</v>
      </c>
      <c r="H28" s="569">
        <f t="shared" si="0"/>
        <v>0</v>
      </c>
      <c r="K28" s="31" t="s">
        <v>65</v>
      </c>
    </row>
    <row r="29" spans="1:11">
      <c r="A29" s="326">
        <v>23</v>
      </c>
      <c r="B29" s="327"/>
      <c r="C29" s="328"/>
      <c r="D29" s="328"/>
      <c r="E29" s="329">
        <v>0</v>
      </c>
      <c r="F29" s="329">
        <v>0</v>
      </c>
      <c r="G29" s="329">
        <v>0</v>
      </c>
      <c r="H29" s="569">
        <f t="shared" si="0"/>
        <v>0</v>
      </c>
      <c r="K29" s="31" t="s">
        <v>301</v>
      </c>
    </row>
    <row r="30" spans="1:11">
      <c r="A30" s="326">
        <v>24</v>
      </c>
      <c r="B30" s="327"/>
      <c r="C30" s="328"/>
      <c r="D30" s="328"/>
      <c r="E30" s="329">
        <v>0</v>
      </c>
      <c r="F30" s="329">
        <v>0</v>
      </c>
      <c r="G30" s="329">
        <v>0</v>
      </c>
      <c r="H30" s="569">
        <f t="shared" si="0"/>
        <v>0</v>
      </c>
      <c r="K30" s="31" t="s">
        <v>273</v>
      </c>
    </row>
    <row r="31" spans="1:11">
      <c r="A31" s="326">
        <v>25</v>
      </c>
      <c r="B31" s="327"/>
      <c r="C31" s="328"/>
      <c r="D31" s="328"/>
      <c r="E31" s="329">
        <v>0</v>
      </c>
      <c r="F31" s="329">
        <v>0</v>
      </c>
      <c r="G31" s="329">
        <v>0</v>
      </c>
      <c r="H31" s="569">
        <f t="shared" si="0"/>
        <v>0</v>
      </c>
      <c r="K31" s="31" t="s">
        <v>302</v>
      </c>
    </row>
    <row r="32" spans="1:11">
      <c r="A32" s="326">
        <v>26</v>
      </c>
      <c r="B32" s="327"/>
      <c r="C32" s="328"/>
      <c r="D32" s="328"/>
      <c r="E32" s="329">
        <v>0</v>
      </c>
      <c r="F32" s="329">
        <v>0</v>
      </c>
      <c r="G32" s="329">
        <v>0</v>
      </c>
      <c r="H32" s="569">
        <f t="shared" si="0"/>
        <v>0</v>
      </c>
      <c r="K32" s="31" t="s">
        <v>303</v>
      </c>
    </row>
    <row r="33" spans="1:11">
      <c r="A33" s="326">
        <v>27</v>
      </c>
      <c r="B33" s="327"/>
      <c r="C33" s="328"/>
      <c r="D33" s="328"/>
      <c r="E33" s="329">
        <v>0</v>
      </c>
      <c r="F33" s="329">
        <v>0</v>
      </c>
      <c r="G33" s="329">
        <v>0</v>
      </c>
      <c r="H33" s="569">
        <f t="shared" si="0"/>
        <v>0</v>
      </c>
      <c r="K33" s="31" t="s">
        <v>100</v>
      </c>
    </row>
    <row r="34" spans="1:11">
      <c r="A34" s="326">
        <v>28</v>
      </c>
      <c r="B34" s="327"/>
      <c r="C34" s="328"/>
      <c r="D34" s="328"/>
      <c r="E34" s="329">
        <v>0</v>
      </c>
      <c r="F34" s="329">
        <v>0</v>
      </c>
      <c r="G34" s="329">
        <v>0</v>
      </c>
      <c r="H34" s="569">
        <f t="shared" si="0"/>
        <v>0</v>
      </c>
      <c r="K34" s="31" t="s">
        <v>67</v>
      </c>
    </row>
    <row r="35" spans="1:11">
      <c r="A35" s="326">
        <v>29</v>
      </c>
      <c r="B35" s="327"/>
      <c r="C35" s="328"/>
      <c r="D35" s="328"/>
      <c r="E35" s="329">
        <v>0</v>
      </c>
      <c r="F35" s="329">
        <v>0</v>
      </c>
      <c r="G35" s="329">
        <v>0</v>
      </c>
      <c r="H35" s="569">
        <f t="shared" si="0"/>
        <v>0</v>
      </c>
      <c r="K35" s="31" t="s">
        <v>68</v>
      </c>
    </row>
    <row r="36" spans="1:11">
      <c r="A36" s="326">
        <v>30</v>
      </c>
      <c r="B36" s="327"/>
      <c r="C36" s="328"/>
      <c r="D36" s="328"/>
      <c r="E36" s="329">
        <v>0</v>
      </c>
      <c r="F36" s="329">
        <v>0</v>
      </c>
      <c r="G36" s="329">
        <v>0</v>
      </c>
      <c r="H36" s="569">
        <f t="shared" si="0"/>
        <v>0</v>
      </c>
      <c r="K36" s="31"/>
    </row>
    <row r="37" spans="1:11">
      <c r="A37" s="326">
        <v>31</v>
      </c>
      <c r="B37" s="327"/>
      <c r="C37" s="328"/>
      <c r="D37" s="328"/>
      <c r="E37" s="329">
        <v>0</v>
      </c>
      <c r="F37" s="329">
        <v>0</v>
      </c>
      <c r="G37" s="329">
        <v>0</v>
      </c>
      <c r="H37" s="569">
        <f t="shared" si="0"/>
        <v>0</v>
      </c>
      <c r="K37" s="31"/>
    </row>
    <row r="38" spans="1:11">
      <c r="A38" s="326">
        <v>32</v>
      </c>
      <c r="B38" s="327"/>
      <c r="C38" s="328"/>
      <c r="D38" s="328"/>
      <c r="E38" s="329">
        <v>0</v>
      </c>
      <c r="F38" s="329">
        <v>0</v>
      </c>
      <c r="G38" s="329">
        <v>0</v>
      </c>
      <c r="H38" s="569">
        <f t="shared" si="0"/>
        <v>0</v>
      </c>
      <c r="K38" s="31"/>
    </row>
    <row r="39" spans="1:11">
      <c r="A39" s="326">
        <v>33</v>
      </c>
      <c r="B39" s="327"/>
      <c r="C39" s="328"/>
      <c r="D39" s="328"/>
      <c r="E39" s="329">
        <v>0</v>
      </c>
      <c r="F39" s="329">
        <v>0</v>
      </c>
      <c r="G39" s="329">
        <v>0</v>
      </c>
      <c r="H39" s="569">
        <f t="shared" si="0"/>
        <v>0</v>
      </c>
      <c r="K39" s="31"/>
    </row>
    <row r="40" spans="1:11">
      <c r="A40" s="326">
        <v>34</v>
      </c>
      <c r="B40" s="327"/>
      <c r="C40" s="328"/>
      <c r="D40" s="328"/>
      <c r="E40" s="329">
        <v>0</v>
      </c>
      <c r="F40" s="329">
        <v>0</v>
      </c>
      <c r="G40" s="329">
        <v>0</v>
      </c>
      <c r="H40" s="569">
        <f t="shared" si="0"/>
        <v>0</v>
      </c>
      <c r="K40" s="31"/>
    </row>
    <row r="41" spans="1:11">
      <c r="A41" s="326">
        <v>35</v>
      </c>
      <c r="B41" s="327"/>
      <c r="C41" s="328"/>
      <c r="D41" s="328"/>
      <c r="E41" s="329">
        <v>0</v>
      </c>
      <c r="F41" s="329">
        <v>0</v>
      </c>
      <c r="G41" s="329">
        <v>0</v>
      </c>
      <c r="H41" s="569">
        <f t="shared" si="0"/>
        <v>0</v>
      </c>
      <c r="K41" s="31"/>
    </row>
    <row r="42" spans="1:11">
      <c r="A42" s="326">
        <v>36</v>
      </c>
      <c r="B42" s="327"/>
      <c r="C42" s="328"/>
      <c r="D42" s="328"/>
      <c r="E42" s="329">
        <v>0</v>
      </c>
      <c r="F42" s="329">
        <v>0</v>
      </c>
      <c r="G42" s="329">
        <v>0</v>
      </c>
      <c r="H42" s="569">
        <f t="shared" si="0"/>
        <v>0</v>
      </c>
      <c r="K42" s="31"/>
    </row>
    <row r="43" spans="1:11">
      <c r="A43" s="326">
        <v>37</v>
      </c>
      <c r="B43" s="327"/>
      <c r="C43" s="328"/>
      <c r="D43" s="328"/>
      <c r="E43" s="329">
        <v>0</v>
      </c>
      <c r="F43" s="329">
        <v>0</v>
      </c>
      <c r="G43" s="329">
        <v>0</v>
      </c>
      <c r="H43" s="569">
        <f t="shared" si="0"/>
        <v>0</v>
      </c>
      <c r="K43" s="31"/>
    </row>
    <row r="44" spans="1:11">
      <c r="A44" s="326">
        <v>38</v>
      </c>
      <c r="B44" s="327"/>
      <c r="C44" s="328"/>
      <c r="D44" s="328"/>
      <c r="E44" s="329">
        <v>0</v>
      </c>
      <c r="F44" s="329">
        <v>0</v>
      </c>
      <c r="G44" s="329">
        <v>0</v>
      </c>
      <c r="H44" s="569">
        <f t="shared" si="0"/>
        <v>0</v>
      </c>
      <c r="K44" s="31"/>
    </row>
    <row r="45" spans="1:11">
      <c r="A45" s="326">
        <v>39</v>
      </c>
      <c r="B45" s="327"/>
      <c r="C45" s="328"/>
      <c r="D45" s="328"/>
      <c r="E45" s="329">
        <v>0</v>
      </c>
      <c r="F45" s="329">
        <v>0</v>
      </c>
      <c r="G45" s="329">
        <v>0</v>
      </c>
      <c r="H45" s="569">
        <f t="shared" si="0"/>
        <v>0</v>
      </c>
      <c r="K45" s="31"/>
    </row>
    <row r="46" spans="1:11">
      <c r="A46" s="326">
        <v>40</v>
      </c>
      <c r="B46" s="327"/>
      <c r="C46" s="328"/>
      <c r="D46" s="328"/>
      <c r="E46" s="329">
        <v>0</v>
      </c>
      <c r="F46" s="329">
        <v>0</v>
      </c>
      <c r="G46" s="329">
        <v>0</v>
      </c>
      <c r="H46" s="569">
        <f t="shared" si="0"/>
        <v>0</v>
      </c>
      <c r="K46" s="31"/>
    </row>
    <row r="47" spans="1:11">
      <c r="A47" s="326">
        <v>41</v>
      </c>
      <c r="B47" s="327"/>
      <c r="C47" s="328"/>
      <c r="D47" s="328"/>
      <c r="E47" s="329">
        <v>0</v>
      </c>
      <c r="F47" s="329">
        <v>0</v>
      </c>
      <c r="G47" s="329">
        <v>0</v>
      </c>
      <c r="H47" s="569">
        <f t="shared" si="0"/>
        <v>0</v>
      </c>
      <c r="K47" s="31"/>
    </row>
    <row r="48" spans="1:11">
      <c r="A48" s="326">
        <v>42</v>
      </c>
      <c r="B48" s="327"/>
      <c r="C48" s="328"/>
      <c r="D48" s="328"/>
      <c r="E48" s="329">
        <v>0</v>
      </c>
      <c r="F48" s="329">
        <v>0</v>
      </c>
      <c r="G48" s="329">
        <v>0</v>
      </c>
      <c r="H48" s="569">
        <f t="shared" si="0"/>
        <v>0</v>
      </c>
      <c r="K48" s="31"/>
    </row>
    <row r="49" spans="1:11">
      <c r="A49" s="326">
        <v>43</v>
      </c>
      <c r="B49" s="327"/>
      <c r="C49" s="328"/>
      <c r="D49" s="328"/>
      <c r="E49" s="329">
        <v>0</v>
      </c>
      <c r="F49" s="329">
        <v>0</v>
      </c>
      <c r="G49" s="329">
        <v>0</v>
      </c>
      <c r="H49" s="569">
        <f t="shared" si="0"/>
        <v>0</v>
      </c>
      <c r="K49" s="31"/>
    </row>
    <row r="50" spans="1:11">
      <c r="A50" s="326">
        <v>44</v>
      </c>
      <c r="B50" s="327"/>
      <c r="C50" s="328"/>
      <c r="D50" s="328"/>
      <c r="E50" s="329">
        <v>0</v>
      </c>
      <c r="F50" s="329">
        <v>0</v>
      </c>
      <c r="G50" s="329">
        <v>0</v>
      </c>
      <c r="H50" s="569">
        <f t="shared" si="0"/>
        <v>0</v>
      </c>
      <c r="K50" s="31"/>
    </row>
    <row r="51" spans="1:11">
      <c r="A51" s="326">
        <v>45</v>
      </c>
      <c r="B51" s="327"/>
      <c r="C51" s="328"/>
      <c r="D51" s="328"/>
      <c r="E51" s="329">
        <v>0</v>
      </c>
      <c r="F51" s="329">
        <v>0</v>
      </c>
      <c r="G51" s="329">
        <v>0</v>
      </c>
      <c r="H51" s="569">
        <f t="shared" si="0"/>
        <v>0</v>
      </c>
      <c r="K51" s="31"/>
    </row>
    <row r="52" spans="1:11">
      <c r="A52" s="326">
        <v>46</v>
      </c>
      <c r="B52" s="327"/>
      <c r="C52" s="328"/>
      <c r="D52" s="328"/>
      <c r="E52" s="329">
        <v>0</v>
      </c>
      <c r="F52" s="329">
        <v>0</v>
      </c>
      <c r="G52" s="329">
        <v>0</v>
      </c>
      <c r="H52" s="569">
        <f t="shared" si="0"/>
        <v>0</v>
      </c>
      <c r="K52" s="31"/>
    </row>
    <row r="53" spans="1:11">
      <c r="A53" s="326">
        <v>47</v>
      </c>
      <c r="B53" s="327"/>
      <c r="C53" s="328"/>
      <c r="D53" s="328"/>
      <c r="E53" s="329">
        <v>0</v>
      </c>
      <c r="F53" s="329">
        <v>0</v>
      </c>
      <c r="G53" s="329">
        <v>0</v>
      </c>
      <c r="H53" s="569">
        <f t="shared" si="0"/>
        <v>0</v>
      </c>
      <c r="K53" s="31"/>
    </row>
    <row r="54" spans="1:11">
      <c r="A54" s="326">
        <v>48</v>
      </c>
      <c r="B54" s="327"/>
      <c r="C54" s="328"/>
      <c r="D54" s="328"/>
      <c r="E54" s="329">
        <v>0</v>
      </c>
      <c r="F54" s="329">
        <v>0</v>
      </c>
      <c r="G54" s="329">
        <v>0</v>
      </c>
      <c r="H54" s="569">
        <f t="shared" si="0"/>
        <v>0</v>
      </c>
      <c r="K54" s="31"/>
    </row>
    <row r="55" spans="1:11">
      <c r="A55" s="326">
        <v>49</v>
      </c>
      <c r="B55" s="327"/>
      <c r="C55" s="328"/>
      <c r="D55" s="328"/>
      <c r="E55" s="329">
        <v>0</v>
      </c>
      <c r="F55" s="329">
        <v>0</v>
      </c>
      <c r="G55" s="329">
        <v>0</v>
      </c>
      <c r="H55" s="569">
        <f t="shared" si="0"/>
        <v>0</v>
      </c>
      <c r="K55" s="31"/>
    </row>
    <row r="56" spans="1:11">
      <c r="A56" s="326">
        <v>50</v>
      </c>
      <c r="B56" s="327"/>
      <c r="C56" s="328"/>
      <c r="D56" s="328"/>
      <c r="E56" s="329">
        <v>0</v>
      </c>
      <c r="F56" s="329">
        <v>0</v>
      </c>
      <c r="G56" s="329">
        <v>0</v>
      </c>
      <c r="H56" s="569">
        <f t="shared" si="0"/>
        <v>0</v>
      </c>
      <c r="K56" s="31"/>
    </row>
    <row r="57" spans="1:11">
      <c r="A57" s="326">
        <v>51</v>
      </c>
      <c r="B57" s="327"/>
      <c r="C57" s="328"/>
      <c r="D57" s="328"/>
      <c r="E57" s="329">
        <v>0</v>
      </c>
      <c r="F57" s="329">
        <v>0</v>
      </c>
      <c r="G57" s="329">
        <v>0</v>
      </c>
      <c r="H57" s="569">
        <f t="shared" si="0"/>
        <v>0</v>
      </c>
      <c r="K57" s="31"/>
    </row>
    <row r="58" spans="1:11">
      <c r="A58" s="326">
        <v>52</v>
      </c>
      <c r="B58" s="327"/>
      <c r="C58" s="328"/>
      <c r="D58" s="328"/>
      <c r="E58" s="329">
        <v>0</v>
      </c>
      <c r="F58" s="329">
        <v>0</v>
      </c>
      <c r="G58" s="329">
        <v>0</v>
      </c>
      <c r="H58" s="569">
        <f t="shared" si="0"/>
        <v>0</v>
      </c>
      <c r="K58" s="31"/>
    </row>
    <row r="59" spans="1:11">
      <c r="A59" s="326">
        <v>53</v>
      </c>
      <c r="B59" s="327"/>
      <c r="C59" s="328"/>
      <c r="D59" s="328"/>
      <c r="E59" s="329">
        <v>0</v>
      </c>
      <c r="F59" s="329">
        <v>0</v>
      </c>
      <c r="G59" s="329">
        <v>0</v>
      </c>
      <c r="H59" s="569">
        <f t="shared" si="0"/>
        <v>0</v>
      </c>
      <c r="K59" s="31"/>
    </row>
    <row r="60" spans="1:11">
      <c r="A60" s="326">
        <v>54</v>
      </c>
      <c r="B60" s="327"/>
      <c r="C60" s="328"/>
      <c r="D60" s="328"/>
      <c r="E60" s="329">
        <v>0</v>
      </c>
      <c r="F60" s="329">
        <v>0</v>
      </c>
      <c r="G60" s="329">
        <v>0</v>
      </c>
      <c r="H60" s="569">
        <f t="shared" si="0"/>
        <v>0</v>
      </c>
      <c r="K60" s="31"/>
    </row>
    <row r="61" spans="1:11">
      <c r="A61" s="326">
        <v>55</v>
      </c>
      <c r="B61" s="327"/>
      <c r="C61" s="328"/>
      <c r="D61" s="328"/>
      <c r="E61" s="329">
        <v>0</v>
      </c>
      <c r="F61" s="329">
        <v>0</v>
      </c>
      <c r="G61" s="329">
        <v>0</v>
      </c>
      <c r="H61" s="569">
        <f t="shared" si="0"/>
        <v>0</v>
      </c>
      <c r="K61" s="31"/>
    </row>
    <row r="62" spans="1:11">
      <c r="A62" s="326">
        <v>56</v>
      </c>
      <c r="B62" s="327"/>
      <c r="C62" s="328"/>
      <c r="D62" s="328"/>
      <c r="E62" s="329">
        <v>0</v>
      </c>
      <c r="F62" s="329">
        <v>0</v>
      </c>
      <c r="G62" s="329">
        <v>0</v>
      </c>
      <c r="H62" s="569">
        <f t="shared" si="0"/>
        <v>0</v>
      </c>
      <c r="K62" s="31"/>
    </row>
    <row r="63" spans="1:11">
      <c r="A63" s="326">
        <v>57</v>
      </c>
      <c r="B63" s="327"/>
      <c r="C63" s="328"/>
      <c r="D63" s="328"/>
      <c r="E63" s="329">
        <v>0</v>
      </c>
      <c r="F63" s="329">
        <v>0</v>
      </c>
      <c r="G63" s="329">
        <v>0</v>
      </c>
      <c r="H63" s="569">
        <f t="shared" si="0"/>
        <v>0</v>
      </c>
      <c r="K63" s="31"/>
    </row>
    <row r="64" spans="1:11">
      <c r="A64" s="326">
        <v>58</v>
      </c>
      <c r="B64" s="327"/>
      <c r="C64" s="328"/>
      <c r="D64" s="328"/>
      <c r="E64" s="329">
        <v>0</v>
      </c>
      <c r="F64" s="329">
        <v>0</v>
      </c>
      <c r="G64" s="329">
        <v>0</v>
      </c>
      <c r="H64" s="569">
        <f t="shared" si="0"/>
        <v>0</v>
      </c>
      <c r="K64" s="31"/>
    </row>
    <row r="65" spans="1:11">
      <c r="A65" s="326">
        <v>59</v>
      </c>
      <c r="B65" s="327"/>
      <c r="C65" s="328"/>
      <c r="D65" s="328"/>
      <c r="E65" s="329">
        <v>0</v>
      </c>
      <c r="F65" s="329">
        <v>0</v>
      </c>
      <c r="G65" s="329">
        <v>0</v>
      </c>
      <c r="H65" s="569">
        <f t="shared" si="0"/>
        <v>0</v>
      </c>
      <c r="K65" s="31"/>
    </row>
    <row r="66" spans="1:11">
      <c r="A66" s="326">
        <v>60</v>
      </c>
      <c r="B66" s="327"/>
      <c r="C66" s="328"/>
      <c r="D66" s="328"/>
      <c r="E66" s="329">
        <v>0</v>
      </c>
      <c r="F66" s="329">
        <v>0</v>
      </c>
      <c r="G66" s="329">
        <v>0</v>
      </c>
      <c r="H66" s="569">
        <f t="shared" si="0"/>
        <v>0</v>
      </c>
      <c r="K66" s="330"/>
    </row>
    <row r="67" spans="1:11">
      <c r="A67" s="326">
        <v>61</v>
      </c>
      <c r="B67" s="327"/>
      <c r="C67" s="328"/>
      <c r="D67" s="328"/>
      <c r="E67" s="329">
        <v>0</v>
      </c>
      <c r="F67" s="329">
        <v>0</v>
      </c>
      <c r="G67" s="329">
        <v>0</v>
      </c>
      <c r="H67" s="569">
        <f t="shared" si="0"/>
        <v>0</v>
      </c>
      <c r="K67" s="31"/>
    </row>
    <row r="68" spans="1:11">
      <c r="A68" s="326">
        <v>62</v>
      </c>
      <c r="B68" s="327"/>
      <c r="C68" s="328"/>
      <c r="D68" s="328"/>
      <c r="E68" s="329">
        <v>0</v>
      </c>
      <c r="F68" s="329">
        <v>0</v>
      </c>
      <c r="G68" s="329">
        <v>0</v>
      </c>
      <c r="H68" s="569">
        <f t="shared" si="0"/>
        <v>0</v>
      </c>
      <c r="K68" s="31"/>
    </row>
    <row r="69" spans="1:11">
      <c r="A69" s="326">
        <v>63</v>
      </c>
      <c r="B69" s="327"/>
      <c r="C69" s="328"/>
      <c r="D69" s="328"/>
      <c r="E69" s="329">
        <v>0</v>
      </c>
      <c r="F69" s="329">
        <v>0</v>
      </c>
      <c r="G69" s="329">
        <v>0</v>
      </c>
      <c r="H69" s="569">
        <f t="shared" si="0"/>
        <v>0</v>
      </c>
      <c r="K69" s="31"/>
    </row>
    <row r="70" spans="1:11">
      <c r="A70" s="326">
        <v>64</v>
      </c>
      <c r="B70" s="327"/>
      <c r="C70" s="328"/>
      <c r="D70" s="328"/>
      <c r="E70" s="329">
        <v>0</v>
      </c>
      <c r="F70" s="329">
        <v>0</v>
      </c>
      <c r="G70" s="329">
        <v>0</v>
      </c>
      <c r="H70" s="569">
        <f t="shared" si="0"/>
        <v>0</v>
      </c>
      <c r="K70" s="31"/>
    </row>
    <row r="71" spans="1:11">
      <c r="A71" s="326">
        <v>65</v>
      </c>
      <c r="B71" s="327"/>
      <c r="C71" s="328"/>
      <c r="D71" s="328"/>
      <c r="E71" s="329">
        <v>0</v>
      </c>
      <c r="F71" s="329">
        <v>0</v>
      </c>
      <c r="G71" s="329">
        <v>0</v>
      </c>
      <c r="H71" s="569">
        <f t="shared" si="0"/>
        <v>0</v>
      </c>
    </row>
    <row r="72" spans="1:11">
      <c r="A72" s="326">
        <v>66</v>
      </c>
      <c r="B72" s="327"/>
      <c r="C72" s="328"/>
      <c r="D72" s="328"/>
      <c r="E72" s="329">
        <v>0</v>
      </c>
      <c r="F72" s="329">
        <v>0</v>
      </c>
      <c r="G72" s="329">
        <v>0</v>
      </c>
      <c r="H72" s="569">
        <f t="shared" ref="H72:H97" si="1">SUM(E72:G72)</f>
        <v>0</v>
      </c>
    </row>
    <row r="73" spans="1:11">
      <c r="A73" s="326">
        <v>67</v>
      </c>
      <c r="B73" s="327"/>
      <c r="C73" s="328"/>
      <c r="D73" s="328"/>
      <c r="E73" s="329">
        <v>0</v>
      </c>
      <c r="F73" s="329">
        <v>0</v>
      </c>
      <c r="G73" s="329">
        <v>0</v>
      </c>
      <c r="H73" s="569">
        <f t="shared" si="1"/>
        <v>0</v>
      </c>
    </row>
    <row r="74" spans="1:11">
      <c r="A74" s="326">
        <v>68</v>
      </c>
      <c r="B74" s="327"/>
      <c r="C74" s="328"/>
      <c r="D74" s="328"/>
      <c r="E74" s="329">
        <v>0</v>
      </c>
      <c r="F74" s="329">
        <v>0</v>
      </c>
      <c r="G74" s="329">
        <v>0</v>
      </c>
      <c r="H74" s="569">
        <f t="shared" si="1"/>
        <v>0</v>
      </c>
    </row>
    <row r="75" spans="1:11">
      <c r="A75" s="326">
        <v>69</v>
      </c>
      <c r="B75" s="327"/>
      <c r="C75" s="328"/>
      <c r="D75" s="328"/>
      <c r="E75" s="329">
        <v>0</v>
      </c>
      <c r="F75" s="329">
        <v>0</v>
      </c>
      <c r="G75" s="329">
        <v>0</v>
      </c>
      <c r="H75" s="569">
        <f t="shared" si="1"/>
        <v>0</v>
      </c>
    </row>
    <row r="76" spans="1:11">
      <c r="A76" s="326">
        <v>70</v>
      </c>
      <c r="B76" s="327"/>
      <c r="C76" s="328"/>
      <c r="D76" s="328"/>
      <c r="E76" s="329">
        <v>0</v>
      </c>
      <c r="F76" s="329">
        <v>0</v>
      </c>
      <c r="G76" s="329">
        <v>0</v>
      </c>
      <c r="H76" s="569">
        <f t="shared" si="1"/>
        <v>0</v>
      </c>
    </row>
    <row r="77" spans="1:11">
      <c r="A77" s="326">
        <v>71</v>
      </c>
      <c r="B77" s="327"/>
      <c r="C77" s="328"/>
      <c r="D77" s="328"/>
      <c r="E77" s="329">
        <v>0</v>
      </c>
      <c r="F77" s="329">
        <v>0</v>
      </c>
      <c r="G77" s="329">
        <v>0</v>
      </c>
      <c r="H77" s="569">
        <f t="shared" si="1"/>
        <v>0</v>
      </c>
    </row>
    <row r="78" spans="1:11">
      <c r="A78" s="326">
        <v>72</v>
      </c>
      <c r="B78" s="327"/>
      <c r="C78" s="328"/>
      <c r="D78" s="328"/>
      <c r="E78" s="329">
        <v>0</v>
      </c>
      <c r="F78" s="329">
        <v>0</v>
      </c>
      <c r="G78" s="329">
        <v>0</v>
      </c>
      <c r="H78" s="569">
        <f t="shared" si="1"/>
        <v>0</v>
      </c>
    </row>
    <row r="79" spans="1:11">
      <c r="A79" s="326">
        <v>73</v>
      </c>
      <c r="B79" s="327"/>
      <c r="C79" s="328"/>
      <c r="D79" s="328"/>
      <c r="E79" s="329">
        <v>0</v>
      </c>
      <c r="F79" s="329">
        <v>0</v>
      </c>
      <c r="G79" s="329">
        <v>0</v>
      </c>
      <c r="H79" s="569">
        <f t="shared" si="1"/>
        <v>0</v>
      </c>
    </row>
    <row r="80" spans="1:11">
      <c r="A80" s="326">
        <v>74</v>
      </c>
      <c r="B80" s="327"/>
      <c r="C80" s="328"/>
      <c r="D80" s="328"/>
      <c r="E80" s="329">
        <v>0</v>
      </c>
      <c r="F80" s="329">
        <v>0</v>
      </c>
      <c r="G80" s="329">
        <v>0</v>
      </c>
      <c r="H80" s="569">
        <f t="shared" si="1"/>
        <v>0</v>
      </c>
    </row>
    <row r="81" spans="1:8">
      <c r="A81" s="326">
        <v>75</v>
      </c>
      <c r="B81" s="327"/>
      <c r="C81" s="328"/>
      <c r="D81" s="328"/>
      <c r="E81" s="329">
        <v>0</v>
      </c>
      <c r="F81" s="329">
        <v>0</v>
      </c>
      <c r="G81" s="329">
        <v>0</v>
      </c>
      <c r="H81" s="569">
        <f t="shared" si="1"/>
        <v>0</v>
      </c>
    </row>
    <row r="82" spans="1:8">
      <c r="A82" s="326">
        <v>76</v>
      </c>
      <c r="B82" s="327"/>
      <c r="C82" s="328"/>
      <c r="D82" s="328"/>
      <c r="E82" s="329">
        <v>0</v>
      </c>
      <c r="F82" s="329">
        <v>0</v>
      </c>
      <c r="G82" s="329">
        <v>0</v>
      </c>
      <c r="H82" s="569">
        <f t="shared" si="1"/>
        <v>0</v>
      </c>
    </row>
    <row r="83" spans="1:8">
      <c r="A83" s="326">
        <v>77</v>
      </c>
      <c r="B83" s="327"/>
      <c r="C83" s="328"/>
      <c r="D83" s="328"/>
      <c r="E83" s="329">
        <v>0</v>
      </c>
      <c r="F83" s="329">
        <v>0</v>
      </c>
      <c r="G83" s="329">
        <v>0</v>
      </c>
      <c r="H83" s="569">
        <f t="shared" si="1"/>
        <v>0</v>
      </c>
    </row>
    <row r="84" spans="1:8">
      <c r="A84" s="326">
        <v>78</v>
      </c>
      <c r="B84" s="327"/>
      <c r="C84" s="328"/>
      <c r="D84" s="328"/>
      <c r="E84" s="329">
        <v>0</v>
      </c>
      <c r="F84" s="329">
        <v>0</v>
      </c>
      <c r="G84" s="329">
        <v>0</v>
      </c>
      <c r="H84" s="569">
        <f t="shared" si="1"/>
        <v>0</v>
      </c>
    </row>
    <row r="85" spans="1:8">
      <c r="A85" s="326">
        <v>79</v>
      </c>
      <c r="B85" s="327"/>
      <c r="C85" s="328"/>
      <c r="D85" s="328"/>
      <c r="E85" s="329">
        <v>0</v>
      </c>
      <c r="F85" s="329">
        <v>0</v>
      </c>
      <c r="G85" s="329">
        <v>0</v>
      </c>
      <c r="H85" s="569">
        <f t="shared" si="1"/>
        <v>0</v>
      </c>
    </row>
    <row r="86" spans="1:8">
      <c r="A86" s="326">
        <v>80</v>
      </c>
      <c r="B86" s="327"/>
      <c r="C86" s="328"/>
      <c r="D86" s="328"/>
      <c r="E86" s="329">
        <v>0</v>
      </c>
      <c r="F86" s="329">
        <v>0</v>
      </c>
      <c r="G86" s="329">
        <v>0</v>
      </c>
      <c r="H86" s="569">
        <f t="shared" si="1"/>
        <v>0</v>
      </c>
    </row>
    <row r="87" spans="1:8">
      <c r="A87" s="326">
        <v>81</v>
      </c>
      <c r="B87" s="327"/>
      <c r="C87" s="328"/>
      <c r="D87" s="328"/>
      <c r="E87" s="329">
        <v>0</v>
      </c>
      <c r="F87" s="329">
        <v>0</v>
      </c>
      <c r="G87" s="329">
        <v>0</v>
      </c>
      <c r="H87" s="569">
        <f t="shared" si="1"/>
        <v>0</v>
      </c>
    </row>
    <row r="88" spans="1:8">
      <c r="A88" s="326">
        <v>82</v>
      </c>
      <c r="B88" s="327"/>
      <c r="C88" s="328"/>
      <c r="D88" s="328"/>
      <c r="E88" s="329">
        <v>0</v>
      </c>
      <c r="F88" s="329">
        <v>0</v>
      </c>
      <c r="G88" s="329">
        <v>0</v>
      </c>
      <c r="H88" s="569">
        <f t="shared" si="1"/>
        <v>0</v>
      </c>
    </row>
    <row r="89" spans="1:8">
      <c r="A89" s="326">
        <v>83</v>
      </c>
      <c r="B89" s="327"/>
      <c r="C89" s="328"/>
      <c r="D89" s="328"/>
      <c r="E89" s="329">
        <v>0</v>
      </c>
      <c r="F89" s="329">
        <v>0</v>
      </c>
      <c r="G89" s="329">
        <v>0</v>
      </c>
      <c r="H89" s="569">
        <f t="shared" si="1"/>
        <v>0</v>
      </c>
    </row>
    <row r="90" spans="1:8">
      <c r="A90" s="326">
        <v>84</v>
      </c>
      <c r="B90" s="327"/>
      <c r="C90" s="328"/>
      <c r="D90" s="328"/>
      <c r="E90" s="329">
        <v>0</v>
      </c>
      <c r="F90" s="329">
        <v>0</v>
      </c>
      <c r="G90" s="329">
        <v>0</v>
      </c>
      <c r="H90" s="569">
        <f t="shared" si="1"/>
        <v>0</v>
      </c>
    </row>
    <row r="91" spans="1:8">
      <c r="A91" s="326">
        <v>85</v>
      </c>
      <c r="B91" s="327"/>
      <c r="C91" s="328"/>
      <c r="D91" s="328"/>
      <c r="E91" s="329">
        <v>0</v>
      </c>
      <c r="F91" s="329">
        <v>0</v>
      </c>
      <c r="G91" s="329">
        <v>0</v>
      </c>
      <c r="H91" s="569">
        <f t="shared" si="1"/>
        <v>0</v>
      </c>
    </row>
    <row r="92" spans="1:8">
      <c r="A92" s="326">
        <v>86</v>
      </c>
      <c r="B92" s="327"/>
      <c r="C92" s="328"/>
      <c r="D92" s="328"/>
      <c r="E92" s="329">
        <v>0</v>
      </c>
      <c r="F92" s="329">
        <v>0</v>
      </c>
      <c r="G92" s="329">
        <v>0</v>
      </c>
      <c r="H92" s="569">
        <f t="shared" si="1"/>
        <v>0</v>
      </c>
    </row>
    <row r="93" spans="1:8">
      <c r="A93" s="326">
        <v>87</v>
      </c>
      <c r="B93" s="327"/>
      <c r="C93" s="328"/>
      <c r="D93" s="328"/>
      <c r="E93" s="329">
        <v>0</v>
      </c>
      <c r="F93" s="329">
        <v>0</v>
      </c>
      <c r="G93" s="329">
        <v>0</v>
      </c>
      <c r="H93" s="569">
        <f t="shared" si="1"/>
        <v>0</v>
      </c>
    </row>
    <row r="94" spans="1:8">
      <c r="A94" s="326">
        <v>88</v>
      </c>
      <c r="B94" s="327"/>
      <c r="C94" s="328"/>
      <c r="D94" s="328"/>
      <c r="E94" s="329">
        <v>0</v>
      </c>
      <c r="F94" s="329">
        <v>0</v>
      </c>
      <c r="G94" s="329">
        <v>0</v>
      </c>
      <c r="H94" s="569">
        <f t="shared" si="1"/>
        <v>0</v>
      </c>
    </row>
    <row r="95" spans="1:8">
      <c r="A95" s="326">
        <v>89</v>
      </c>
      <c r="B95" s="327"/>
      <c r="C95" s="328"/>
      <c r="D95" s="328"/>
      <c r="E95" s="329">
        <v>0</v>
      </c>
      <c r="F95" s="329">
        <v>0</v>
      </c>
      <c r="G95" s="329">
        <v>0</v>
      </c>
      <c r="H95" s="569">
        <f t="shared" si="1"/>
        <v>0</v>
      </c>
    </row>
    <row r="96" spans="1:8" ht="15.75" thickBot="1">
      <c r="A96" s="331">
        <v>90</v>
      </c>
      <c r="B96" s="332"/>
      <c r="C96" s="333"/>
      <c r="D96" s="334"/>
      <c r="E96" s="335">
        <v>0</v>
      </c>
      <c r="F96" s="335">
        <v>0</v>
      </c>
      <c r="G96" s="335">
        <v>0</v>
      </c>
      <c r="H96" s="570">
        <f t="shared" si="1"/>
        <v>0</v>
      </c>
    </row>
    <row r="97" spans="4:8" ht="15.75" thickBot="1">
      <c r="D97" s="336" t="s">
        <v>201</v>
      </c>
      <c r="E97" s="337">
        <f>SUM(E7:E96)</f>
        <v>0</v>
      </c>
      <c r="F97" s="337">
        <f t="shared" ref="F97:G97" si="2">SUM(F7:F96)</f>
        <v>0</v>
      </c>
      <c r="G97" s="337">
        <f t="shared" si="2"/>
        <v>0</v>
      </c>
      <c r="H97" s="337">
        <f t="shared" si="1"/>
        <v>0</v>
      </c>
    </row>
  </sheetData>
  <sheetProtection algorithmName="SHA-512" hashValue="VEwq8EnjdcQMEmXlpKaKG+Z7kKy3ssal1UFwXfhks0AXKMzTqzBOVuzO8I/pYRyFUs7wSag/GndRuNtHLE+kAQ==" saltValue="zVYq0mEOhvlr/FUlODgZRQ==" spinCount="100000" sheet="1" objects="1" scenarios="1" formatColumns="0" formatRows="0" insertRows="0"/>
  <protectedRanges>
    <protectedRange sqref="B7:B96" name="Range4"/>
    <protectedRange sqref="E7:G96" name="Range1"/>
  </protectedRanges>
  <dataConsolidate/>
  <dataValidations count="5">
    <dataValidation type="list" allowBlank="1" showInputMessage="1" showErrorMessage="1" sqref="IH7:IH96 WKX983047:WKX983136 WBB983047:WBB983136 VRF983047:VRF983136 VHJ983047:VHJ983136 UXN983047:UXN983136 UNR983047:UNR983136 UDV983047:UDV983136 TTZ983047:TTZ983136 TKD983047:TKD983136 TAH983047:TAH983136 SQL983047:SQL983136 SGP983047:SGP983136 RWT983047:RWT983136 RMX983047:RMX983136 RDB983047:RDB983136 QTF983047:QTF983136 QJJ983047:QJJ983136 PZN983047:PZN983136 PPR983047:PPR983136 PFV983047:PFV983136 OVZ983047:OVZ983136 OMD983047:OMD983136 OCH983047:OCH983136 NSL983047:NSL983136 NIP983047:NIP983136 MYT983047:MYT983136 MOX983047:MOX983136 MFB983047:MFB983136 LVF983047:LVF983136 LLJ983047:LLJ983136 LBN983047:LBN983136 KRR983047:KRR983136 KHV983047:KHV983136 JXZ983047:JXZ983136 JOD983047:JOD983136 JEH983047:JEH983136 IUL983047:IUL983136 IKP983047:IKP983136 IAT983047:IAT983136 HQX983047:HQX983136 HHB983047:HHB983136 GXF983047:GXF983136 GNJ983047:GNJ983136 GDN983047:GDN983136 FTR983047:FTR983136 FJV983047:FJV983136 EZZ983047:EZZ983136 EQD983047:EQD983136 EGH983047:EGH983136 DWL983047:DWL983136 DMP983047:DMP983136 DCT983047:DCT983136 CSX983047:CSX983136 CJB983047:CJB983136 BZF983047:BZF983136 BPJ983047:BPJ983136 BFN983047:BFN983136 AVR983047:AVR983136 ALV983047:ALV983136 ABZ983047:ABZ983136 SD983047:SD983136 IH983047:IH983136 D983047:D983136 WUT917511:WUT917600 WKX917511:WKX917600 WBB917511:WBB917600 VRF917511:VRF917600 VHJ917511:VHJ917600 UXN917511:UXN917600 UNR917511:UNR917600 UDV917511:UDV917600 TTZ917511:TTZ917600 TKD917511:TKD917600 TAH917511:TAH917600 SQL917511:SQL917600 SGP917511:SGP917600 RWT917511:RWT917600 RMX917511:RMX917600 RDB917511:RDB917600 QTF917511:QTF917600 QJJ917511:QJJ917600 PZN917511:PZN917600 PPR917511:PPR917600 PFV917511:PFV917600 OVZ917511:OVZ917600 OMD917511:OMD917600 OCH917511:OCH917600 NSL917511:NSL917600 NIP917511:NIP917600 MYT917511:MYT917600 MOX917511:MOX917600 MFB917511:MFB917600 LVF917511:LVF917600 LLJ917511:LLJ917600 LBN917511:LBN917600 KRR917511:KRR917600 KHV917511:KHV917600 JXZ917511:JXZ917600 JOD917511:JOD917600 JEH917511:JEH917600 IUL917511:IUL917600 IKP917511:IKP917600 IAT917511:IAT917600 HQX917511:HQX917600 HHB917511:HHB917600 GXF917511:GXF917600 GNJ917511:GNJ917600 GDN917511:GDN917600 FTR917511:FTR917600 FJV917511:FJV917600 EZZ917511:EZZ917600 EQD917511:EQD917600 EGH917511:EGH917600 DWL917511:DWL917600 DMP917511:DMP917600 DCT917511:DCT917600 CSX917511:CSX917600 CJB917511:CJB917600 BZF917511:BZF917600 BPJ917511:BPJ917600 BFN917511:BFN917600 AVR917511:AVR917600 ALV917511:ALV917600 ABZ917511:ABZ917600 SD917511:SD917600 IH917511:IH917600 D917511:D917600 WUT851975:WUT852064 WKX851975:WKX852064 WBB851975:WBB852064 VRF851975:VRF852064 VHJ851975:VHJ852064 UXN851975:UXN852064 UNR851975:UNR852064 UDV851975:UDV852064 TTZ851975:TTZ852064 TKD851975:TKD852064 TAH851975:TAH852064 SQL851975:SQL852064 SGP851975:SGP852064 RWT851975:RWT852064 RMX851975:RMX852064 RDB851975:RDB852064 QTF851975:QTF852064 QJJ851975:QJJ852064 PZN851975:PZN852064 PPR851975:PPR852064 PFV851975:PFV852064 OVZ851975:OVZ852064 OMD851975:OMD852064 OCH851975:OCH852064 NSL851975:NSL852064 NIP851975:NIP852064 MYT851975:MYT852064 MOX851975:MOX852064 MFB851975:MFB852064 LVF851975:LVF852064 LLJ851975:LLJ852064 LBN851975:LBN852064 KRR851975:KRR852064 KHV851975:KHV852064 JXZ851975:JXZ852064 JOD851975:JOD852064 JEH851975:JEH852064 IUL851975:IUL852064 IKP851975:IKP852064 IAT851975:IAT852064 HQX851975:HQX852064 HHB851975:HHB852064 GXF851975:GXF852064 GNJ851975:GNJ852064 GDN851975:GDN852064 FTR851975:FTR852064 FJV851975:FJV852064 EZZ851975:EZZ852064 EQD851975:EQD852064 EGH851975:EGH852064 DWL851975:DWL852064 DMP851975:DMP852064 DCT851975:DCT852064 CSX851975:CSX852064 CJB851975:CJB852064 BZF851975:BZF852064 BPJ851975:BPJ852064 BFN851975:BFN852064 AVR851975:AVR852064 ALV851975:ALV852064 ABZ851975:ABZ852064 SD851975:SD852064 IH851975:IH852064 D851975:D852064 WUT786439:WUT786528 WKX786439:WKX786528 WBB786439:WBB786528 VRF786439:VRF786528 VHJ786439:VHJ786528 UXN786439:UXN786528 UNR786439:UNR786528 UDV786439:UDV786528 TTZ786439:TTZ786528 TKD786439:TKD786528 TAH786439:TAH786528 SQL786439:SQL786528 SGP786439:SGP786528 RWT786439:RWT786528 RMX786439:RMX786528 RDB786439:RDB786528 QTF786439:QTF786528 QJJ786439:QJJ786528 PZN786439:PZN786528 PPR786439:PPR786528 PFV786439:PFV786528 OVZ786439:OVZ786528 OMD786439:OMD786528 OCH786439:OCH786528 NSL786439:NSL786528 NIP786439:NIP786528 MYT786439:MYT786528 MOX786439:MOX786528 MFB786439:MFB786528 LVF786439:LVF786528 LLJ786439:LLJ786528 LBN786439:LBN786528 KRR786439:KRR786528 KHV786439:KHV786528 JXZ786439:JXZ786528 JOD786439:JOD786528 JEH786439:JEH786528 IUL786439:IUL786528 IKP786439:IKP786528 IAT786439:IAT786528 HQX786439:HQX786528 HHB786439:HHB786528 GXF786439:GXF786528 GNJ786439:GNJ786528 GDN786439:GDN786528 FTR786439:FTR786528 FJV786439:FJV786528 EZZ786439:EZZ786528 EQD786439:EQD786528 EGH786439:EGH786528 DWL786439:DWL786528 DMP786439:DMP786528 DCT786439:DCT786528 CSX786439:CSX786528 CJB786439:CJB786528 BZF786439:BZF786528 BPJ786439:BPJ786528 BFN786439:BFN786528 AVR786439:AVR786528 ALV786439:ALV786528 ABZ786439:ABZ786528 SD786439:SD786528 IH786439:IH786528 D786439:D786528 WUT720903:WUT720992 WKX720903:WKX720992 WBB720903:WBB720992 VRF720903:VRF720992 VHJ720903:VHJ720992 UXN720903:UXN720992 UNR720903:UNR720992 UDV720903:UDV720992 TTZ720903:TTZ720992 TKD720903:TKD720992 TAH720903:TAH720992 SQL720903:SQL720992 SGP720903:SGP720992 RWT720903:RWT720992 RMX720903:RMX720992 RDB720903:RDB720992 QTF720903:QTF720992 QJJ720903:QJJ720992 PZN720903:PZN720992 PPR720903:PPR720992 PFV720903:PFV720992 OVZ720903:OVZ720992 OMD720903:OMD720992 OCH720903:OCH720992 NSL720903:NSL720992 NIP720903:NIP720992 MYT720903:MYT720992 MOX720903:MOX720992 MFB720903:MFB720992 LVF720903:LVF720992 LLJ720903:LLJ720992 LBN720903:LBN720992 KRR720903:KRR720992 KHV720903:KHV720992 JXZ720903:JXZ720992 JOD720903:JOD720992 JEH720903:JEH720992 IUL720903:IUL720992 IKP720903:IKP720992 IAT720903:IAT720992 HQX720903:HQX720992 HHB720903:HHB720992 GXF720903:GXF720992 GNJ720903:GNJ720992 GDN720903:GDN720992 FTR720903:FTR720992 FJV720903:FJV720992 EZZ720903:EZZ720992 EQD720903:EQD720992 EGH720903:EGH720992 DWL720903:DWL720992 DMP720903:DMP720992 DCT720903:DCT720992 CSX720903:CSX720992 CJB720903:CJB720992 BZF720903:BZF720992 BPJ720903:BPJ720992 BFN720903:BFN720992 AVR720903:AVR720992 ALV720903:ALV720992 ABZ720903:ABZ720992 SD720903:SD720992 IH720903:IH720992 D720903:D720992 WUT655367:WUT655456 WKX655367:WKX655456 WBB655367:WBB655456 VRF655367:VRF655456 VHJ655367:VHJ655456 UXN655367:UXN655456 UNR655367:UNR655456 UDV655367:UDV655456 TTZ655367:TTZ655456 TKD655367:TKD655456 TAH655367:TAH655456 SQL655367:SQL655456 SGP655367:SGP655456 RWT655367:RWT655456 RMX655367:RMX655456 RDB655367:RDB655456 QTF655367:QTF655456 QJJ655367:QJJ655456 PZN655367:PZN655456 PPR655367:PPR655456 PFV655367:PFV655456 OVZ655367:OVZ655456 OMD655367:OMD655456 OCH655367:OCH655456 NSL655367:NSL655456 NIP655367:NIP655456 MYT655367:MYT655456 MOX655367:MOX655456 MFB655367:MFB655456 LVF655367:LVF655456 LLJ655367:LLJ655456 LBN655367:LBN655456 KRR655367:KRR655456 KHV655367:KHV655456 JXZ655367:JXZ655456 JOD655367:JOD655456 JEH655367:JEH655456 IUL655367:IUL655456 IKP655367:IKP655456 IAT655367:IAT655456 HQX655367:HQX655456 HHB655367:HHB655456 GXF655367:GXF655456 GNJ655367:GNJ655456 GDN655367:GDN655456 FTR655367:FTR655456 FJV655367:FJV655456 EZZ655367:EZZ655456 EQD655367:EQD655456 EGH655367:EGH655456 DWL655367:DWL655456 DMP655367:DMP655456 DCT655367:DCT655456 CSX655367:CSX655456 CJB655367:CJB655456 BZF655367:BZF655456 BPJ655367:BPJ655456 BFN655367:BFN655456 AVR655367:AVR655456 ALV655367:ALV655456 ABZ655367:ABZ655456 SD655367:SD655456 IH655367:IH655456 D655367:D655456 WUT589831:WUT589920 WKX589831:WKX589920 WBB589831:WBB589920 VRF589831:VRF589920 VHJ589831:VHJ589920 UXN589831:UXN589920 UNR589831:UNR589920 UDV589831:UDV589920 TTZ589831:TTZ589920 TKD589831:TKD589920 TAH589831:TAH589920 SQL589831:SQL589920 SGP589831:SGP589920 RWT589831:RWT589920 RMX589831:RMX589920 RDB589831:RDB589920 QTF589831:QTF589920 QJJ589831:QJJ589920 PZN589831:PZN589920 PPR589831:PPR589920 PFV589831:PFV589920 OVZ589831:OVZ589920 OMD589831:OMD589920 OCH589831:OCH589920 NSL589831:NSL589920 NIP589831:NIP589920 MYT589831:MYT589920 MOX589831:MOX589920 MFB589831:MFB589920 LVF589831:LVF589920 LLJ589831:LLJ589920 LBN589831:LBN589920 KRR589831:KRR589920 KHV589831:KHV589920 JXZ589831:JXZ589920 JOD589831:JOD589920 JEH589831:JEH589920 IUL589831:IUL589920 IKP589831:IKP589920 IAT589831:IAT589920 HQX589831:HQX589920 HHB589831:HHB589920 GXF589831:GXF589920 GNJ589831:GNJ589920 GDN589831:GDN589920 FTR589831:FTR589920 FJV589831:FJV589920 EZZ589831:EZZ589920 EQD589831:EQD589920 EGH589831:EGH589920 DWL589831:DWL589920 DMP589831:DMP589920 DCT589831:DCT589920 CSX589831:CSX589920 CJB589831:CJB589920 BZF589831:BZF589920 BPJ589831:BPJ589920 BFN589831:BFN589920 AVR589831:AVR589920 ALV589831:ALV589920 ABZ589831:ABZ589920 SD589831:SD589920 IH589831:IH589920 D589831:D589920 WUT524295:WUT524384 WKX524295:WKX524384 WBB524295:WBB524384 VRF524295:VRF524384 VHJ524295:VHJ524384 UXN524295:UXN524384 UNR524295:UNR524384 UDV524295:UDV524384 TTZ524295:TTZ524384 TKD524295:TKD524384 TAH524295:TAH524384 SQL524295:SQL524384 SGP524295:SGP524384 RWT524295:RWT524384 RMX524295:RMX524384 RDB524295:RDB524384 QTF524295:QTF524384 QJJ524295:QJJ524384 PZN524295:PZN524384 PPR524295:PPR524384 PFV524295:PFV524384 OVZ524295:OVZ524384 OMD524295:OMD524384 OCH524295:OCH524384 NSL524295:NSL524384 NIP524295:NIP524384 MYT524295:MYT524384 MOX524295:MOX524384 MFB524295:MFB524384 LVF524295:LVF524384 LLJ524295:LLJ524384 LBN524295:LBN524384 KRR524295:KRR524384 KHV524295:KHV524384 JXZ524295:JXZ524384 JOD524295:JOD524384 JEH524295:JEH524384 IUL524295:IUL524384 IKP524295:IKP524384 IAT524295:IAT524384 HQX524295:HQX524384 HHB524295:HHB524384 GXF524295:GXF524384 GNJ524295:GNJ524384 GDN524295:GDN524384 FTR524295:FTR524384 FJV524295:FJV524384 EZZ524295:EZZ524384 EQD524295:EQD524384 EGH524295:EGH524384 DWL524295:DWL524384 DMP524295:DMP524384 DCT524295:DCT524384 CSX524295:CSX524384 CJB524295:CJB524384 BZF524295:BZF524384 BPJ524295:BPJ524384 BFN524295:BFN524384 AVR524295:AVR524384 ALV524295:ALV524384 ABZ524295:ABZ524384 SD524295:SD524384 IH524295:IH524384 D524295:D524384 WUT458759:WUT458848 WKX458759:WKX458848 WBB458759:WBB458848 VRF458759:VRF458848 VHJ458759:VHJ458848 UXN458759:UXN458848 UNR458759:UNR458848 UDV458759:UDV458848 TTZ458759:TTZ458848 TKD458759:TKD458848 TAH458759:TAH458848 SQL458759:SQL458848 SGP458759:SGP458848 RWT458759:RWT458848 RMX458759:RMX458848 RDB458759:RDB458848 QTF458759:QTF458848 QJJ458759:QJJ458848 PZN458759:PZN458848 PPR458759:PPR458848 PFV458759:PFV458848 OVZ458759:OVZ458848 OMD458759:OMD458848 OCH458759:OCH458848 NSL458759:NSL458848 NIP458759:NIP458848 MYT458759:MYT458848 MOX458759:MOX458848 MFB458759:MFB458848 LVF458759:LVF458848 LLJ458759:LLJ458848 LBN458759:LBN458848 KRR458759:KRR458848 KHV458759:KHV458848 JXZ458759:JXZ458848 JOD458759:JOD458848 JEH458759:JEH458848 IUL458759:IUL458848 IKP458759:IKP458848 IAT458759:IAT458848 HQX458759:HQX458848 HHB458759:HHB458848 GXF458759:GXF458848 GNJ458759:GNJ458848 GDN458759:GDN458848 FTR458759:FTR458848 FJV458759:FJV458848 EZZ458759:EZZ458848 EQD458759:EQD458848 EGH458759:EGH458848 DWL458759:DWL458848 DMP458759:DMP458848 DCT458759:DCT458848 CSX458759:CSX458848 CJB458759:CJB458848 BZF458759:BZF458848 BPJ458759:BPJ458848 BFN458759:BFN458848 AVR458759:AVR458848 ALV458759:ALV458848 ABZ458759:ABZ458848 SD458759:SD458848 IH458759:IH458848 D458759:D458848 WUT393223:WUT393312 WKX393223:WKX393312 WBB393223:WBB393312 VRF393223:VRF393312 VHJ393223:VHJ393312 UXN393223:UXN393312 UNR393223:UNR393312 UDV393223:UDV393312 TTZ393223:TTZ393312 TKD393223:TKD393312 TAH393223:TAH393312 SQL393223:SQL393312 SGP393223:SGP393312 RWT393223:RWT393312 RMX393223:RMX393312 RDB393223:RDB393312 QTF393223:QTF393312 QJJ393223:QJJ393312 PZN393223:PZN393312 PPR393223:PPR393312 PFV393223:PFV393312 OVZ393223:OVZ393312 OMD393223:OMD393312 OCH393223:OCH393312 NSL393223:NSL393312 NIP393223:NIP393312 MYT393223:MYT393312 MOX393223:MOX393312 MFB393223:MFB393312 LVF393223:LVF393312 LLJ393223:LLJ393312 LBN393223:LBN393312 KRR393223:KRR393312 KHV393223:KHV393312 JXZ393223:JXZ393312 JOD393223:JOD393312 JEH393223:JEH393312 IUL393223:IUL393312 IKP393223:IKP393312 IAT393223:IAT393312 HQX393223:HQX393312 HHB393223:HHB393312 GXF393223:GXF393312 GNJ393223:GNJ393312 GDN393223:GDN393312 FTR393223:FTR393312 FJV393223:FJV393312 EZZ393223:EZZ393312 EQD393223:EQD393312 EGH393223:EGH393312 DWL393223:DWL393312 DMP393223:DMP393312 DCT393223:DCT393312 CSX393223:CSX393312 CJB393223:CJB393312 BZF393223:BZF393312 BPJ393223:BPJ393312 BFN393223:BFN393312 AVR393223:AVR393312 ALV393223:ALV393312 ABZ393223:ABZ393312 SD393223:SD393312 IH393223:IH393312 D393223:D393312 WUT327687:WUT327776 WKX327687:WKX327776 WBB327687:WBB327776 VRF327687:VRF327776 VHJ327687:VHJ327776 UXN327687:UXN327776 UNR327687:UNR327776 UDV327687:UDV327776 TTZ327687:TTZ327776 TKD327687:TKD327776 TAH327687:TAH327776 SQL327687:SQL327776 SGP327687:SGP327776 RWT327687:RWT327776 RMX327687:RMX327776 RDB327687:RDB327776 QTF327687:QTF327776 QJJ327687:QJJ327776 PZN327687:PZN327776 PPR327687:PPR327776 PFV327687:PFV327776 OVZ327687:OVZ327776 OMD327687:OMD327776 OCH327687:OCH327776 NSL327687:NSL327776 NIP327687:NIP327776 MYT327687:MYT327776 MOX327687:MOX327776 MFB327687:MFB327776 LVF327687:LVF327776 LLJ327687:LLJ327776 LBN327687:LBN327776 KRR327687:KRR327776 KHV327687:KHV327776 JXZ327687:JXZ327776 JOD327687:JOD327776 JEH327687:JEH327776 IUL327687:IUL327776 IKP327687:IKP327776 IAT327687:IAT327776 HQX327687:HQX327776 HHB327687:HHB327776 GXF327687:GXF327776 GNJ327687:GNJ327776 GDN327687:GDN327776 FTR327687:FTR327776 FJV327687:FJV327776 EZZ327687:EZZ327776 EQD327687:EQD327776 EGH327687:EGH327776 DWL327687:DWL327776 DMP327687:DMP327776 DCT327687:DCT327776 CSX327687:CSX327776 CJB327687:CJB327776 BZF327687:BZF327776 BPJ327687:BPJ327776 BFN327687:BFN327776 AVR327687:AVR327776 ALV327687:ALV327776 ABZ327687:ABZ327776 SD327687:SD327776 IH327687:IH327776 D327687:D327776 WUT262151:WUT262240 WKX262151:WKX262240 WBB262151:WBB262240 VRF262151:VRF262240 VHJ262151:VHJ262240 UXN262151:UXN262240 UNR262151:UNR262240 UDV262151:UDV262240 TTZ262151:TTZ262240 TKD262151:TKD262240 TAH262151:TAH262240 SQL262151:SQL262240 SGP262151:SGP262240 RWT262151:RWT262240 RMX262151:RMX262240 RDB262151:RDB262240 QTF262151:QTF262240 QJJ262151:QJJ262240 PZN262151:PZN262240 PPR262151:PPR262240 PFV262151:PFV262240 OVZ262151:OVZ262240 OMD262151:OMD262240 OCH262151:OCH262240 NSL262151:NSL262240 NIP262151:NIP262240 MYT262151:MYT262240 MOX262151:MOX262240 MFB262151:MFB262240 LVF262151:LVF262240 LLJ262151:LLJ262240 LBN262151:LBN262240 KRR262151:KRR262240 KHV262151:KHV262240 JXZ262151:JXZ262240 JOD262151:JOD262240 JEH262151:JEH262240 IUL262151:IUL262240 IKP262151:IKP262240 IAT262151:IAT262240 HQX262151:HQX262240 HHB262151:HHB262240 GXF262151:GXF262240 GNJ262151:GNJ262240 GDN262151:GDN262240 FTR262151:FTR262240 FJV262151:FJV262240 EZZ262151:EZZ262240 EQD262151:EQD262240 EGH262151:EGH262240 DWL262151:DWL262240 DMP262151:DMP262240 DCT262151:DCT262240 CSX262151:CSX262240 CJB262151:CJB262240 BZF262151:BZF262240 BPJ262151:BPJ262240 BFN262151:BFN262240 AVR262151:AVR262240 ALV262151:ALV262240 ABZ262151:ABZ262240 SD262151:SD262240 IH262151:IH262240 D262151:D262240 WUT196615:WUT196704 WKX196615:WKX196704 WBB196615:WBB196704 VRF196615:VRF196704 VHJ196615:VHJ196704 UXN196615:UXN196704 UNR196615:UNR196704 UDV196615:UDV196704 TTZ196615:TTZ196704 TKD196615:TKD196704 TAH196615:TAH196704 SQL196615:SQL196704 SGP196615:SGP196704 RWT196615:RWT196704 RMX196615:RMX196704 RDB196615:RDB196704 QTF196615:QTF196704 QJJ196615:QJJ196704 PZN196615:PZN196704 PPR196615:PPR196704 PFV196615:PFV196704 OVZ196615:OVZ196704 OMD196615:OMD196704 OCH196615:OCH196704 NSL196615:NSL196704 NIP196615:NIP196704 MYT196615:MYT196704 MOX196615:MOX196704 MFB196615:MFB196704 LVF196615:LVF196704 LLJ196615:LLJ196704 LBN196615:LBN196704 KRR196615:KRR196704 KHV196615:KHV196704 JXZ196615:JXZ196704 JOD196615:JOD196704 JEH196615:JEH196704 IUL196615:IUL196704 IKP196615:IKP196704 IAT196615:IAT196704 HQX196615:HQX196704 HHB196615:HHB196704 GXF196615:GXF196704 GNJ196615:GNJ196704 GDN196615:GDN196704 FTR196615:FTR196704 FJV196615:FJV196704 EZZ196615:EZZ196704 EQD196615:EQD196704 EGH196615:EGH196704 DWL196615:DWL196704 DMP196615:DMP196704 DCT196615:DCT196704 CSX196615:CSX196704 CJB196615:CJB196704 BZF196615:BZF196704 BPJ196615:BPJ196704 BFN196615:BFN196704 AVR196615:AVR196704 ALV196615:ALV196704 ABZ196615:ABZ196704 SD196615:SD196704 IH196615:IH196704 D196615:D196704 WUT131079:WUT131168 WKX131079:WKX131168 WBB131079:WBB131168 VRF131079:VRF131168 VHJ131079:VHJ131168 UXN131079:UXN131168 UNR131079:UNR131168 UDV131079:UDV131168 TTZ131079:TTZ131168 TKD131079:TKD131168 TAH131079:TAH131168 SQL131079:SQL131168 SGP131079:SGP131168 RWT131079:RWT131168 RMX131079:RMX131168 RDB131079:RDB131168 QTF131079:QTF131168 QJJ131079:QJJ131168 PZN131079:PZN131168 PPR131079:PPR131168 PFV131079:PFV131168 OVZ131079:OVZ131168 OMD131079:OMD131168 OCH131079:OCH131168 NSL131079:NSL131168 NIP131079:NIP131168 MYT131079:MYT131168 MOX131079:MOX131168 MFB131079:MFB131168 LVF131079:LVF131168 LLJ131079:LLJ131168 LBN131079:LBN131168 KRR131079:KRR131168 KHV131079:KHV131168 JXZ131079:JXZ131168 JOD131079:JOD131168 JEH131079:JEH131168 IUL131079:IUL131168 IKP131079:IKP131168 IAT131079:IAT131168 HQX131079:HQX131168 HHB131079:HHB131168 GXF131079:GXF131168 GNJ131079:GNJ131168 GDN131079:GDN131168 FTR131079:FTR131168 FJV131079:FJV131168 EZZ131079:EZZ131168 EQD131079:EQD131168 EGH131079:EGH131168 DWL131079:DWL131168 DMP131079:DMP131168 DCT131079:DCT131168 CSX131079:CSX131168 CJB131079:CJB131168 BZF131079:BZF131168 BPJ131079:BPJ131168 BFN131079:BFN131168 AVR131079:AVR131168 ALV131079:ALV131168 ABZ131079:ABZ131168 SD131079:SD131168 IH131079:IH131168 D131079:D131168 WUT65543:WUT65632 WKX65543:WKX65632 WBB65543:WBB65632 VRF65543:VRF65632 VHJ65543:VHJ65632 UXN65543:UXN65632 UNR65543:UNR65632 UDV65543:UDV65632 TTZ65543:TTZ65632 TKD65543:TKD65632 TAH65543:TAH65632 SQL65543:SQL65632 SGP65543:SGP65632 RWT65543:RWT65632 RMX65543:RMX65632 RDB65543:RDB65632 QTF65543:QTF65632 QJJ65543:QJJ65632 PZN65543:PZN65632 PPR65543:PPR65632 PFV65543:PFV65632 OVZ65543:OVZ65632 OMD65543:OMD65632 OCH65543:OCH65632 NSL65543:NSL65632 NIP65543:NIP65632 MYT65543:MYT65632 MOX65543:MOX65632 MFB65543:MFB65632 LVF65543:LVF65632 LLJ65543:LLJ65632 LBN65543:LBN65632 KRR65543:KRR65632 KHV65543:KHV65632 JXZ65543:JXZ65632 JOD65543:JOD65632 JEH65543:JEH65632 IUL65543:IUL65632 IKP65543:IKP65632 IAT65543:IAT65632 HQX65543:HQX65632 HHB65543:HHB65632 GXF65543:GXF65632 GNJ65543:GNJ65632 GDN65543:GDN65632 FTR65543:FTR65632 FJV65543:FJV65632 EZZ65543:EZZ65632 EQD65543:EQD65632 EGH65543:EGH65632 DWL65543:DWL65632 DMP65543:DMP65632 DCT65543:DCT65632 CSX65543:CSX65632 CJB65543:CJB65632 BZF65543:BZF65632 BPJ65543:BPJ65632 BFN65543:BFN65632 AVR65543:AVR65632 ALV65543:ALV65632 ABZ65543:ABZ65632 SD65543:SD65632 IH65543:IH65632 D65543:D65632 WUT7:WUT96 WKX7:WKX96 WBB7:WBB96 VRF7:VRF96 VHJ7:VHJ96 UXN7:UXN96 UNR7:UNR96 UDV7:UDV96 TTZ7:TTZ96 TKD7:TKD96 TAH7:TAH96 SQL7:SQL96 SGP7:SGP96 RWT7:RWT96 RMX7:RMX96 RDB7:RDB96 QTF7:QTF96 QJJ7:QJJ96 PZN7:PZN96 PPR7:PPR96 PFV7:PFV96 OVZ7:OVZ96 OMD7:OMD96 OCH7:OCH96 NSL7:NSL96 NIP7:NIP96 MYT7:MYT96 MOX7:MOX96 MFB7:MFB96 LVF7:LVF96 LLJ7:LLJ96 LBN7:LBN96 KRR7:KRR96 KHV7:KHV96 JXZ7:JXZ96 JOD7:JOD96 JEH7:JEH96 IUL7:IUL96 IKP7:IKP96 IAT7:IAT96 HQX7:HQX96 HHB7:HHB96 GXF7:GXF96 GNJ7:GNJ96 GDN7:GDN96 FTR7:FTR96 FJV7:FJV96 EZZ7:EZZ96 EQD7:EQD96 EGH7:EGH96 DWL7:DWL96 DMP7:DMP96 DCT7:DCT96 CSX7:CSX96 CJB7:CJB96 BZF7:BZF96 BPJ7:BPJ96 BFN7:BFN96 AVR7:AVR96 ALV7:ALV96 ABZ7:ABZ96 SD7:SD96 WUT983047:WUT983136">
      <formula1>$K$20:$K$23</formula1>
    </dataValidation>
    <dataValidation type="list" allowBlank="1" showInputMessage="1" showErrorMessage="1" sqref="IG7:IG96 WKW983047:WKW983136 WBA983047:WBA983136 VRE983047:VRE983136 VHI983047:VHI983136 UXM983047:UXM983136 UNQ983047:UNQ983136 UDU983047:UDU983136 TTY983047:TTY983136 TKC983047:TKC983136 TAG983047:TAG983136 SQK983047:SQK983136 SGO983047:SGO983136 RWS983047:RWS983136 RMW983047:RMW983136 RDA983047:RDA983136 QTE983047:QTE983136 QJI983047:QJI983136 PZM983047:PZM983136 PPQ983047:PPQ983136 PFU983047:PFU983136 OVY983047:OVY983136 OMC983047:OMC983136 OCG983047:OCG983136 NSK983047:NSK983136 NIO983047:NIO983136 MYS983047:MYS983136 MOW983047:MOW983136 MFA983047:MFA983136 LVE983047:LVE983136 LLI983047:LLI983136 LBM983047:LBM983136 KRQ983047:KRQ983136 KHU983047:KHU983136 JXY983047:JXY983136 JOC983047:JOC983136 JEG983047:JEG983136 IUK983047:IUK983136 IKO983047:IKO983136 IAS983047:IAS983136 HQW983047:HQW983136 HHA983047:HHA983136 GXE983047:GXE983136 GNI983047:GNI983136 GDM983047:GDM983136 FTQ983047:FTQ983136 FJU983047:FJU983136 EZY983047:EZY983136 EQC983047:EQC983136 EGG983047:EGG983136 DWK983047:DWK983136 DMO983047:DMO983136 DCS983047:DCS983136 CSW983047:CSW983136 CJA983047:CJA983136 BZE983047:BZE983136 BPI983047:BPI983136 BFM983047:BFM983136 AVQ983047:AVQ983136 ALU983047:ALU983136 ABY983047:ABY983136 SC983047:SC983136 IG983047:IG983136 C983047:C983136 WUS917511:WUS917600 WKW917511:WKW917600 WBA917511:WBA917600 VRE917511:VRE917600 VHI917511:VHI917600 UXM917511:UXM917600 UNQ917511:UNQ917600 UDU917511:UDU917600 TTY917511:TTY917600 TKC917511:TKC917600 TAG917511:TAG917600 SQK917511:SQK917600 SGO917511:SGO917600 RWS917511:RWS917600 RMW917511:RMW917600 RDA917511:RDA917600 QTE917511:QTE917600 QJI917511:QJI917600 PZM917511:PZM917600 PPQ917511:PPQ917600 PFU917511:PFU917600 OVY917511:OVY917600 OMC917511:OMC917600 OCG917511:OCG917600 NSK917511:NSK917600 NIO917511:NIO917600 MYS917511:MYS917600 MOW917511:MOW917600 MFA917511:MFA917600 LVE917511:LVE917600 LLI917511:LLI917600 LBM917511:LBM917600 KRQ917511:KRQ917600 KHU917511:KHU917600 JXY917511:JXY917600 JOC917511:JOC917600 JEG917511:JEG917600 IUK917511:IUK917600 IKO917511:IKO917600 IAS917511:IAS917600 HQW917511:HQW917600 HHA917511:HHA917600 GXE917511:GXE917600 GNI917511:GNI917600 GDM917511:GDM917600 FTQ917511:FTQ917600 FJU917511:FJU917600 EZY917511:EZY917600 EQC917511:EQC917600 EGG917511:EGG917600 DWK917511:DWK917600 DMO917511:DMO917600 DCS917511:DCS917600 CSW917511:CSW917600 CJA917511:CJA917600 BZE917511:BZE917600 BPI917511:BPI917600 BFM917511:BFM917600 AVQ917511:AVQ917600 ALU917511:ALU917600 ABY917511:ABY917600 SC917511:SC917600 IG917511:IG917600 C917511:C917600 WUS851975:WUS852064 WKW851975:WKW852064 WBA851975:WBA852064 VRE851975:VRE852064 VHI851975:VHI852064 UXM851975:UXM852064 UNQ851975:UNQ852064 UDU851975:UDU852064 TTY851975:TTY852064 TKC851975:TKC852064 TAG851975:TAG852064 SQK851975:SQK852064 SGO851975:SGO852064 RWS851975:RWS852064 RMW851975:RMW852064 RDA851975:RDA852064 QTE851975:QTE852064 QJI851975:QJI852064 PZM851975:PZM852064 PPQ851975:PPQ852064 PFU851975:PFU852064 OVY851975:OVY852064 OMC851975:OMC852064 OCG851975:OCG852064 NSK851975:NSK852064 NIO851975:NIO852064 MYS851975:MYS852064 MOW851975:MOW852064 MFA851975:MFA852064 LVE851975:LVE852064 LLI851975:LLI852064 LBM851975:LBM852064 KRQ851975:KRQ852064 KHU851975:KHU852064 JXY851975:JXY852064 JOC851975:JOC852064 JEG851975:JEG852064 IUK851975:IUK852064 IKO851975:IKO852064 IAS851975:IAS852064 HQW851975:HQW852064 HHA851975:HHA852064 GXE851975:GXE852064 GNI851975:GNI852064 GDM851975:GDM852064 FTQ851975:FTQ852064 FJU851975:FJU852064 EZY851975:EZY852064 EQC851975:EQC852064 EGG851975:EGG852064 DWK851975:DWK852064 DMO851975:DMO852064 DCS851975:DCS852064 CSW851975:CSW852064 CJA851975:CJA852064 BZE851975:BZE852064 BPI851975:BPI852064 BFM851975:BFM852064 AVQ851975:AVQ852064 ALU851975:ALU852064 ABY851975:ABY852064 SC851975:SC852064 IG851975:IG852064 C851975:C852064 WUS786439:WUS786528 WKW786439:WKW786528 WBA786439:WBA786528 VRE786439:VRE786528 VHI786439:VHI786528 UXM786439:UXM786528 UNQ786439:UNQ786528 UDU786439:UDU786528 TTY786439:TTY786528 TKC786439:TKC786528 TAG786439:TAG786528 SQK786439:SQK786528 SGO786439:SGO786528 RWS786439:RWS786528 RMW786439:RMW786528 RDA786439:RDA786528 QTE786439:QTE786528 QJI786439:QJI786528 PZM786439:PZM786528 PPQ786439:PPQ786528 PFU786439:PFU786528 OVY786439:OVY786528 OMC786439:OMC786528 OCG786439:OCG786528 NSK786439:NSK786528 NIO786439:NIO786528 MYS786439:MYS786528 MOW786439:MOW786528 MFA786439:MFA786528 LVE786439:LVE786528 LLI786439:LLI786528 LBM786439:LBM786528 KRQ786439:KRQ786528 KHU786439:KHU786528 JXY786439:JXY786528 JOC786439:JOC786528 JEG786439:JEG786528 IUK786439:IUK786528 IKO786439:IKO786528 IAS786439:IAS786528 HQW786439:HQW786528 HHA786439:HHA786528 GXE786439:GXE786528 GNI786439:GNI786528 GDM786439:GDM786528 FTQ786439:FTQ786528 FJU786439:FJU786528 EZY786439:EZY786528 EQC786439:EQC786528 EGG786439:EGG786528 DWK786439:DWK786528 DMO786439:DMO786528 DCS786439:DCS786528 CSW786439:CSW786528 CJA786439:CJA786528 BZE786439:BZE786528 BPI786439:BPI786528 BFM786439:BFM786528 AVQ786439:AVQ786528 ALU786439:ALU786528 ABY786439:ABY786528 SC786439:SC786528 IG786439:IG786528 C786439:C786528 WUS720903:WUS720992 WKW720903:WKW720992 WBA720903:WBA720992 VRE720903:VRE720992 VHI720903:VHI720992 UXM720903:UXM720992 UNQ720903:UNQ720992 UDU720903:UDU720992 TTY720903:TTY720992 TKC720903:TKC720992 TAG720903:TAG720992 SQK720903:SQK720992 SGO720903:SGO720992 RWS720903:RWS720992 RMW720903:RMW720992 RDA720903:RDA720992 QTE720903:QTE720992 QJI720903:QJI720992 PZM720903:PZM720992 PPQ720903:PPQ720992 PFU720903:PFU720992 OVY720903:OVY720992 OMC720903:OMC720992 OCG720903:OCG720992 NSK720903:NSK720992 NIO720903:NIO720992 MYS720903:MYS720992 MOW720903:MOW720992 MFA720903:MFA720992 LVE720903:LVE720992 LLI720903:LLI720992 LBM720903:LBM720992 KRQ720903:KRQ720992 KHU720903:KHU720992 JXY720903:JXY720992 JOC720903:JOC720992 JEG720903:JEG720992 IUK720903:IUK720992 IKO720903:IKO720992 IAS720903:IAS720992 HQW720903:HQW720992 HHA720903:HHA720992 GXE720903:GXE720992 GNI720903:GNI720992 GDM720903:GDM720992 FTQ720903:FTQ720992 FJU720903:FJU720992 EZY720903:EZY720992 EQC720903:EQC720992 EGG720903:EGG720992 DWK720903:DWK720992 DMO720903:DMO720992 DCS720903:DCS720992 CSW720903:CSW720992 CJA720903:CJA720992 BZE720903:BZE720992 BPI720903:BPI720992 BFM720903:BFM720992 AVQ720903:AVQ720992 ALU720903:ALU720992 ABY720903:ABY720992 SC720903:SC720992 IG720903:IG720992 C720903:C720992 WUS655367:WUS655456 WKW655367:WKW655456 WBA655367:WBA655456 VRE655367:VRE655456 VHI655367:VHI655456 UXM655367:UXM655456 UNQ655367:UNQ655456 UDU655367:UDU655456 TTY655367:TTY655456 TKC655367:TKC655456 TAG655367:TAG655456 SQK655367:SQK655456 SGO655367:SGO655456 RWS655367:RWS655456 RMW655367:RMW655456 RDA655367:RDA655456 QTE655367:QTE655456 QJI655367:QJI655456 PZM655367:PZM655456 PPQ655367:PPQ655456 PFU655367:PFU655456 OVY655367:OVY655456 OMC655367:OMC655456 OCG655367:OCG655456 NSK655367:NSK655456 NIO655367:NIO655456 MYS655367:MYS655456 MOW655367:MOW655456 MFA655367:MFA655456 LVE655367:LVE655456 LLI655367:LLI655456 LBM655367:LBM655456 KRQ655367:KRQ655456 KHU655367:KHU655456 JXY655367:JXY655456 JOC655367:JOC655456 JEG655367:JEG655456 IUK655367:IUK655456 IKO655367:IKO655456 IAS655367:IAS655456 HQW655367:HQW655456 HHA655367:HHA655456 GXE655367:GXE655456 GNI655367:GNI655456 GDM655367:GDM655456 FTQ655367:FTQ655456 FJU655367:FJU655456 EZY655367:EZY655456 EQC655367:EQC655456 EGG655367:EGG655456 DWK655367:DWK655456 DMO655367:DMO655456 DCS655367:DCS655456 CSW655367:CSW655456 CJA655367:CJA655456 BZE655367:BZE655456 BPI655367:BPI655456 BFM655367:BFM655456 AVQ655367:AVQ655456 ALU655367:ALU655456 ABY655367:ABY655456 SC655367:SC655456 IG655367:IG655456 C655367:C655456 WUS589831:WUS589920 WKW589831:WKW589920 WBA589831:WBA589920 VRE589831:VRE589920 VHI589831:VHI589920 UXM589831:UXM589920 UNQ589831:UNQ589920 UDU589831:UDU589920 TTY589831:TTY589920 TKC589831:TKC589920 TAG589831:TAG589920 SQK589831:SQK589920 SGO589831:SGO589920 RWS589831:RWS589920 RMW589831:RMW589920 RDA589831:RDA589920 QTE589831:QTE589920 QJI589831:QJI589920 PZM589831:PZM589920 PPQ589831:PPQ589920 PFU589831:PFU589920 OVY589831:OVY589920 OMC589831:OMC589920 OCG589831:OCG589920 NSK589831:NSK589920 NIO589831:NIO589920 MYS589831:MYS589920 MOW589831:MOW589920 MFA589831:MFA589920 LVE589831:LVE589920 LLI589831:LLI589920 LBM589831:LBM589920 KRQ589831:KRQ589920 KHU589831:KHU589920 JXY589831:JXY589920 JOC589831:JOC589920 JEG589831:JEG589920 IUK589831:IUK589920 IKO589831:IKO589920 IAS589831:IAS589920 HQW589831:HQW589920 HHA589831:HHA589920 GXE589831:GXE589920 GNI589831:GNI589920 GDM589831:GDM589920 FTQ589831:FTQ589920 FJU589831:FJU589920 EZY589831:EZY589920 EQC589831:EQC589920 EGG589831:EGG589920 DWK589831:DWK589920 DMO589831:DMO589920 DCS589831:DCS589920 CSW589831:CSW589920 CJA589831:CJA589920 BZE589831:BZE589920 BPI589831:BPI589920 BFM589831:BFM589920 AVQ589831:AVQ589920 ALU589831:ALU589920 ABY589831:ABY589920 SC589831:SC589920 IG589831:IG589920 C589831:C589920 WUS524295:WUS524384 WKW524295:WKW524384 WBA524295:WBA524384 VRE524295:VRE524384 VHI524295:VHI524384 UXM524295:UXM524384 UNQ524295:UNQ524384 UDU524295:UDU524384 TTY524295:TTY524384 TKC524295:TKC524384 TAG524295:TAG524384 SQK524295:SQK524384 SGO524295:SGO524384 RWS524295:RWS524384 RMW524295:RMW524384 RDA524295:RDA524384 QTE524295:QTE524384 QJI524295:QJI524384 PZM524295:PZM524384 PPQ524295:PPQ524384 PFU524295:PFU524384 OVY524295:OVY524384 OMC524295:OMC524384 OCG524295:OCG524384 NSK524295:NSK524384 NIO524295:NIO524384 MYS524295:MYS524384 MOW524295:MOW524384 MFA524295:MFA524384 LVE524295:LVE524384 LLI524295:LLI524384 LBM524295:LBM524384 KRQ524295:KRQ524384 KHU524295:KHU524384 JXY524295:JXY524384 JOC524295:JOC524384 JEG524295:JEG524384 IUK524295:IUK524384 IKO524295:IKO524384 IAS524295:IAS524384 HQW524295:HQW524384 HHA524295:HHA524384 GXE524295:GXE524384 GNI524295:GNI524384 GDM524295:GDM524384 FTQ524295:FTQ524384 FJU524295:FJU524384 EZY524295:EZY524384 EQC524295:EQC524384 EGG524295:EGG524384 DWK524295:DWK524384 DMO524295:DMO524384 DCS524295:DCS524384 CSW524295:CSW524384 CJA524295:CJA524384 BZE524295:BZE524384 BPI524295:BPI524384 BFM524295:BFM524384 AVQ524295:AVQ524384 ALU524295:ALU524384 ABY524295:ABY524384 SC524295:SC524384 IG524295:IG524384 C524295:C524384 WUS458759:WUS458848 WKW458759:WKW458848 WBA458759:WBA458848 VRE458759:VRE458848 VHI458759:VHI458848 UXM458759:UXM458848 UNQ458759:UNQ458848 UDU458759:UDU458848 TTY458759:TTY458848 TKC458759:TKC458848 TAG458759:TAG458848 SQK458759:SQK458848 SGO458759:SGO458848 RWS458759:RWS458848 RMW458759:RMW458848 RDA458759:RDA458848 QTE458759:QTE458848 QJI458759:QJI458848 PZM458759:PZM458848 PPQ458759:PPQ458848 PFU458759:PFU458848 OVY458759:OVY458848 OMC458759:OMC458848 OCG458759:OCG458848 NSK458759:NSK458848 NIO458759:NIO458848 MYS458759:MYS458848 MOW458759:MOW458848 MFA458759:MFA458848 LVE458759:LVE458848 LLI458759:LLI458848 LBM458759:LBM458848 KRQ458759:KRQ458848 KHU458759:KHU458848 JXY458759:JXY458848 JOC458759:JOC458848 JEG458759:JEG458848 IUK458759:IUK458848 IKO458759:IKO458848 IAS458759:IAS458848 HQW458759:HQW458848 HHA458759:HHA458848 GXE458759:GXE458848 GNI458759:GNI458848 GDM458759:GDM458848 FTQ458759:FTQ458848 FJU458759:FJU458848 EZY458759:EZY458848 EQC458759:EQC458848 EGG458759:EGG458848 DWK458759:DWK458848 DMO458759:DMO458848 DCS458759:DCS458848 CSW458759:CSW458848 CJA458759:CJA458848 BZE458759:BZE458848 BPI458759:BPI458848 BFM458759:BFM458848 AVQ458759:AVQ458848 ALU458759:ALU458848 ABY458759:ABY458848 SC458759:SC458848 IG458759:IG458848 C458759:C458848 WUS393223:WUS393312 WKW393223:WKW393312 WBA393223:WBA393312 VRE393223:VRE393312 VHI393223:VHI393312 UXM393223:UXM393312 UNQ393223:UNQ393312 UDU393223:UDU393312 TTY393223:TTY393312 TKC393223:TKC393312 TAG393223:TAG393312 SQK393223:SQK393312 SGO393223:SGO393312 RWS393223:RWS393312 RMW393223:RMW393312 RDA393223:RDA393312 QTE393223:QTE393312 QJI393223:QJI393312 PZM393223:PZM393312 PPQ393223:PPQ393312 PFU393223:PFU393312 OVY393223:OVY393312 OMC393223:OMC393312 OCG393223:OCG393312 NSK393223:NSK393312 NIO393223:NIO393312 MYS393223:MYS393312 MOW393223:MOW393312 MFA393223:MFA393312 LVE393223:LVE393312 LLI393223:LLI393312 LBM393223:LBM393312 KRQ393223:KRQ393312 KHU393223:KHU393312 JXY393223:JXY393312 JOC393223:JOC393312 JEG393223:JEG393312 IUK393223:IUK393312 IKO393223:IKO393312 IAS393223:IAS393312 HQW393223:HQW393312 HHA393223:HHA393312 GXE393223:GXE393312 GNI393223:GNI393312 GDM393223:GDM393312 FTQ393223:FTQ393312 FJU393223:FJU393312 EZY393223:EZY393312 EQC393223:EQC393312 EGG393223:EGG393312 DWK393223:DWK393312 DMO393223:DMO393312 DCS393223:DCS393312 CSW393223:CSW393312 CJA393223:CJA393312 BZE393223:BZE393312 BPI393223:BPI393312 BFM393223:BFM393312 AVQ393223:AVQ393312 ALU393223:ALU393312 ABY393223:ABY393312 SC393223:SC393312 IG393223:IG393312 C393223:C393312 WUS327687:WUS327776 WKW327687:WKW327776 WBA327687:WBA327776 VRE327687:VRE327776 VHI327687:VHI327776 UXM327687:UXM327776 UNQ327687:UNQ327776 UDU327687:UDU327776 TTY327687:TTY327776 TKC327687:TKC327776 TAG327687:TAG327776 SQK327687:SQK327776 SGO327687:SGO327776 RWS327687:RWS327776 RMW327687:RMW327776 RDA327687:RDA327776 QTE327687:QTE327776 QJI327687:QJI327776 PZM327687:PZM327776 PPQ327687:PPQ327776 PFU327687:PFU327776 OVY327687:OVY327776 OMC327687:OMC327776 OCG327687:OCG327776 NSK327687:NSK327776 NIO327687:NIO327776 MYS327687:MYS327776 MOW327687:MOW327776 MFA327687:MFA327776 LVE327687:LVE327776 LLI327687:LLI327776 LBM327687:LBM327776 KRQ327687:KRQ327776 KHU327687:KHU327776 JXY327687:JXY327776 JOC327687:JOC327776 JEG327687:JEG327776 IUK327687:IUK327776 IKO327687:IKO327776 IAS327687:IAS327776 HQW327687:HQW327776 HHA327687:HHA327776 GXE327687:GXE327776 GNI327687:GNI327776 GDM327687:GDM327776 FTQ327687:FTQ327776 FJU327687:FJU327776 EZY327687:EZY327776 EQC327687:EQC327776 EGG327687:EGG327776 DWK327687:DWK327776 DMO327687:DMO327776 DCS327687:DCS327776 CSW327687:CSW327776 CJA327687:CJA327776 BZE327687:BZE327776 BPI327687:BPI327776 BFM327687:BFM327776 AVQ327687:AVQ327776 ALU327687:ALU327776 ABY327687:ABY327776 SC327687:SC327776 IG327687:IG327776 C327687:C327776 WUS262151:WUS262240 WKW262151:WKW262240 WBA262151:WBA262240 VRE262151:VRE262240 VHI262151:VHI262240 UXM262151:UXM262240 UNQ262151:UNQ262240 UDU262151:UDU262240 TTY262151:TTY262240 TKC262151:TKC262240 TAG262151:TAG262240 SQK262151:SQK262240 SGO262151:SGO262240 RWS262151:RWS262240 RMW262151:RMW262240 RDA262151:RDA262240 QTE262151:QTE262240 QJI262151:QJI262240 PZM262151:PZM262240 PPQ262151:PPQ262240 PFU262151:PFU262240 OVY262151:OVY262240 OMC262151:OMC262240 OCG262151:OCG262240 NSK262151:NSK262240 NIO262151:NIO262240 MYS262151:MYS262240 MOW262151:MOW262240 MFA262151:MFA262240 LVE262151:LVE262240 LLI262151:LLI262240 LBM262151:LBM262240 KRQ262151:KRQ262240 KHU262151:KHU262240 JXY262151:JXY262240 JOC262151:JOC262240 JEG262151:JEG262240 IUK262151:IUK262240 IKO262151:IKO262240 IAS262151:IAS262240 HQW262151:HQW262240 HHA262151:HHA262240 GXE262151:GXE262240 GNI262151:GNI262240 GDM262151:GDM262240 FTQ262151:FTQ262240 FJU262151:FJU262240 EZY262151:EZY262240 EQC262151:EQC262240 EGG262151:EGG262240 DWK262151:DWK262240 DMO262151:DMO262240 DCS262151:DCS262240 CSW262151:CSW262240 CJA262151:CJA262240 BZE262151:BZE262240 BPI262151:BPI262240 BFM262151:BFM262240 AVQ262151:AVQ262240 ALU262151:ALU262240 ABY262151:ABY262240 SC262151:SC262240 IG262151:IG262240 C262151:C262240 WUS196615:WUS196704 WKW196615:WKW196704 WBA196615:WBA196704 VRE196615:VRE196704 VHI196615:VHI196704 UXM196615:UXM196704 UNQ196615:UNQ196704 UDU196615:UDU196704 TTY196615:TTY196704 TKC196615:TKC196704 TAG196615:TAG196704 SQK196615:SQK196704 SGO196615:SGO196704 RWS196615:RWS196704 RMW196615:RMW196704 RDA196615:RDA196704 QTE196615:QTE196704 QJI196615:QJI196704 PZM196615:PZM196704 PPQ196615:PPQ196704 PFU196615:PFU196704 OVY196615:OVY196704 OMC196615:OMC196704 OCG196615:OCG196704 NSK196615:NSK196704 NIO196615:NIO196704 MYS196615:MYS196704 MOW196615:MOW196704 MFA196615:MFA196704 LVE196615:LVE196704 LLI196615:LLI196704 LBM196615:LBM196704 KRQ196615:KRQ196704 KHU196615:KHU196704 JXY196615:JXY196704 JOC196615:JOC196704 JEG196615:JEG196704 IUK196615:IUK196704 IKO196615:IKO196704 IAS196615:IAS196704 HQW196615:HQW196704 HHA196615:HHA196704 GXE196615:GXE196704 GNI196615:GNI196704 GDM196615:GDM196704 FTQ196615:FTQ196704 FJU196615:FJU196704 EZY196615:EZY196704 EQC196615:EQC196704 EGG196615:EGG196704 DWK196615:DWK196704 DMO196615:DMO196704 DCS196615:DCS196704 CSW196615:CSW196704 CJA196615:CJA196704 BZE196615:BZE196704 BPI196615:BPI196704 BFM196615:BFM196704 AVQ196615:AVQ196704 ALU196615:ALU196704 ABY196615:ABY196704 SC196615:SC196704 IG196615:IG196704 C196615:C196704 WUS131079:WUS131168 WKW131079:WKW131168 WBA131079:WBA131168 VRE131079:VRE131168 VHI131079:VHI131168 UXM131079:UXM131168 UNQ131079:UNQ131168 UDU131079:UDU131168 TTY131079:TTY131168 TKC131079:TKC131168 TAG131079:TAG131168 SQK131079:SQK131168 SGO131079:SGO131168 RWS131079:RWS131168 RMW131079:RMW131168 RDA131079:RDA131168 QTE131079:QTE131168 QJI131079:QJI131168 PZM131079:PZM131168 PPQ131079:PPQ131168 PFU131079:PFU131168 OVY131079:OVY131168 OMC131079:OMC131168 OCG131079:OCG131168 NSK131079:NSK131168 NIO131079:NIO131168 MYS131079:MYS131168 MOW131079:MOW131168 MFA131079:MFA131168 LVE131079:LVE131168 LLI131079:LLI131168 LBM131079:LBM131168 KRQ131079:KRQ131168 KHU131079:KHU131168 JXY131079:JXY131168 JOC131079:JOC131168 JEG131079:JEG131168 IUK131079:IUK131168 IKO131079:IKO131168 IAS131079:IAS131168 HQW131079:HQW131168 HHA131079:HHA131168 GXE131079:GXE131168 GNI131079:GNI131168 GDM131079:GDM131168 FTQ131079:FTQ131168 FJU131079:FJU131168 EZY131079:EZY131168 EQC131079:EQC131168 EGG131079:EGG131168 DWK131079:DWK131168 DMO131079:DMO131168 DCS131079:DCS131168 CSW131079:CSW131168 CJA131079:CJA131168 BZE131079:BZE131168 BPI131079:BPI131168 BFM131079:BFM131168 AVQ131079:AVQ131168 ALU131079:ALU131168 ABY131079:ABY131168 SC131079:SC131168 IG131079:IG131168 C131079:C131168 WUS65543:WUS65632 WKW65543:WKW65632 WBA65543:WBA65632 VRE65543:VRE65632 VHI65543:VHI65632 UXM65543:UXM65632 UNQ65543:UNQ65632 UDU65543:UDU65632 TTY65543:TTY65632 TKC65543:TKC65632 TAG65543:TAG65632 SQK65543:SQK65632 SGO65543:SGO65632 RWS65543:RWS65632 RMW65543:RMW65632 RDA65543:RDA65632 QTE65543:QTE65632 QJI65543:QJI65632 PZM65543:PZM65632 PPQ65543:PPQ65632 PFU65543:PFU65632 OVY65543:OVY65632 OMC65543:OMC65632 OCG65543:OCG65632 NSK65543:NSK65632 NIO65543:NIO65632 MYS65543:MYS65632 MOW65543:MOW65632 MFA65543:MFA65632 LVE65543:LVE65632 LLI65543:LLI65632 LBM65543:LBM65632 KRQ65543:KRQ65632 KHU65543:KHU65632 JXY65543:JXY65632 JOC65543:JOC65632 JEG65543:JEG65632 IUK65543:IUK65632 IKO65543:IKO65632 IAS65543:IAS65632 HQW65543:HQW65632 HHA65543:HHA65632 GXE65543:GXE65632 GNI65543:GNI65632 GDM65543:GDM65632 FTQ65543:FTQ65632 FJU65543:FJU65632 EZY65543:EZY65632 EQC65543:EQC65632 EGG65543:EGG65632 DWK65543:DWK65632 DMO65543:DMO65632 DCS65543:DCS65632 CSW65543:CSW65632 CJA65543:CJA65632 BZE65543:BZE65632 BPI65543:BPI65632 BFM65543:BFM65632 AVQ65543:AVQ65632 ALU65543:ALU65632 ABY65543:ABY65632 SC65543:SC65632 IG65543:IG65632 C65543:C65632 WUS7:WUS96 WKW7:WKW96 WBA7:WBA96 VRE7:VRE96 VHI7:VHI96 UXM7:UXM96 UNQ7:UNQ96 UDU7:UDU96 TTY7:TTY96 TKC7:TKC96 TAG7:TAG96 SQK7:SQK96 SGO7:SGO96 RWS7:RWS96 RMW7:RMW96 RDA7:RDA96 QTE7:QTE96 QJI7:QJI96 PZM7:PZM96 PPQ7:PPQ96 PFU7:PFU96 OVY7:OVY96 OMC7:OMC96 OCG7:OCG96 NSK7:NSK96 NIO7:NIO96 MYS7:MYS96 MOW7:MOW96 MFA7:MFA96 LVE7:LVE96 LLI7:LLI96 LBM7:LBM96 KRQ7:KRQ96 KHU7:KHU96 JXY7:JXY96 JOC7:JOC96 JEG7:JEG96 IUK7:IUK96 IKO7:IKO96 IAS7:IAS96 HQW7:HQW96 HHA7:HHA96 GXE7:GXE96 GNI7:GNI96 GDM7:GDM96 FTQ7:FTQ96 FJU7:FJU96 EZY7:EZY96 EQC7:EQC96 EGG7:EGG96 DWK7:DWK96 DMO7:DMO96 DCS7:DCS96 CSW7:CSW96 CJA7:CJA96 BZE7:BZE96 BPI7:BPI96 BFM7:BFM96 AVQ7:AVQ96 ALU7:ALU96 ABY7:ABY96 SC7:SC96 WUS983047:WUS983136">
      <formula1>$K$26:$K$70</formula1>
    </dataValidation>
    <dataValidation type="list" allowBlank="1" showInputMessage="1" showErrorMessage="1" sqref="IF7:IF96 WUR983047:WUR983136 WKV983047:WKV983136 WAZ983047:WAZ983136 VRD983047:VRD983136 VHH983047:VHH983136 UXL983047:UXL983136 UNP983047:UNP983136 UDT983047:UDT983136 TTX983047:TTX983136 TKB983047:TKB983136 TAF983047:TAF983136 SQJ983047:SQJ983136 SGN983047:SGN983136 RWR983047:RWR983136 RMV983047:RMV983136 RCZ983047:RCZ983136 QTD983047:QTD983136 QJH983047:QJH983136 PZL983047:PZL983136 PPP983047:PPP983136 PFT983047:PFT983136 OVX983047:OVX983136 OMB983047:OMB983136 OCF983047:OCF983136 NSJ983047:NSJ983136 NIN983047:NIN983136 MYR983047:MYR983136 MOV983047:MOV983136 MEZ983047:MEZ983136 LVD983047:LVD983136 LLH983047:LLH983136 LBL983047:LBL983136 KRP983047:KRP983136 KHT983047:KHT983136 JXX983047:JXX983136 JOB983047:JOB983136 JEF983047:JEF983136 IUJ983047:IUJ983136 IKN983047:IKN983136 IAR983047:IAR983136 HQV983047:HQV983136 HGZ983047:HGZ983136 GXD983047:GXD983136 GNH983047:GNH983136 GDL983047:GDL983136 FTP983047:FTP983136 FJT983047:FJT983136 EZX983047:EZX983136 EQB983047:EQB983136 EGF983047:EGF983136 DWJ983047:DWJ983136 DMN983047:DMN983136 DCR983047:DCR983136 CSV983047:CSV983136 CIZ983047:CIZ983136 BZD983047:BZD983136 BPH983047:BPH983136 BFL983047:BFL983136 AVP983047:AVP983136 ALT983047:ALT983136 ABX983047:ABX983136 SB983047:SB983136 IF983047:IF983136 WUR917511:WUR917600 WKV917511:WKV917600 WAZ917511:WAZ917600 VRD917511:VRD917600 VHH917511:VHH917600 UXL917511:UXL917600 UNP917511:UNP917600 UDT917511:UDT917600 TTX917511:TTX917600 TKB917511:TKB917600 TAF917511:TAF917600 SQJ917511:SQJ917600 SGN917511:SGN917600 RWR917511:RWR917600 RMV917511:RMV917600 RCZ917511:RCZ917600 QTD917511:QTD917600 QJH917511:QJH917600 PZL917511:PZL917600 PPP917511:PPP917600 PFT917511:PFT917600 OVX917511:OVX917600 OMB917511:OMB917600 OCF917511:OCF917600 NSJ917511:NSJ917600 NIN917511:NIN917600 MYR917511:MYR917600 MOV917511:MOV917600 MEZ917511:MEZ917600 LVD917511:LVD917600 LLH917511:LLH917600 LBL917511:LBL917600 KRP917511:KRP917600 KHT917511:KHT917600 JXX917511:JXX917600 JOB917511:JOB917600 JEF917511:JEF917600 IUJ917511:IUJ917600 IKN917511:IKN917600 IAR917511:IAR917600 HQV917511:HQV917600 HGZ917511:HGZ917600 GXD917511:GXD917600 GNH917511:GNH917600 GDL917511:GDL917600 FTP917511:FTP917600 FJT917511:FJT917600 EZX917511:EZX917600 EQB917511:EQB917600 EGF917511:EGF917600 DWJ917511:DWJ917600 DMN917511:DMN917600 DCR917511:DCR917600 CSV917511:CSV917600 CIZ917511:CIZ917600 BZD917511:BZD917600 BPH917511:BPH917600 BFL917511:BFL917600 AVP917511:AVP917600 ALT917511:ALT917600 ABX917511:ABX917600 SB917511:SB917600 IF917511:IF917600 WUR851975:WUR852064 WKV851975:WKV852064 WAZ851975:WAZ852064 VRD851975:VRD852064 VHH851975:VHH852064 UXL851975:UXL852064 UNP851975:UNP852064 UDT851975:UDT852064 TTX851975:TTX852064 TKB851975:TKB852064 TAF851975:TAF852064 SQJ851975:SQJ852064 SGN851975:SGN852064 RWR851975:RWR852064 RMV851975:RMV852064 RCZ851975:RCZ852064 QTD851975:QTD852064 QJH851975:QJH852064 PZL851975:PZL852064 PPP851975:PPP852064 PFT851975:PFT852064 OVX851975:OVX852064 OMB851975:OMB852064 OCF851975:OCF852064 NSJ851975:NSJ852064 NIN851975:NIN852064 MYR851975:MYR852064 MOV851975:MOV852064 MEZ851975:MEZ852064 LVD851975:LVD852064 LLH851975:LLH852064 LBL851975:LBL852064 KRP851975:KRP852064 KHT851975:KHT852064 JXX851975:JXX852064 JOB851975:JOB852064 JEF851975:JEF852064 IUJ851975:IUJ852064 IKN851975:IKN852064 IAR851975:IAR852064 HQV851975:HQV852064 HGZ851975:HGZ852064 GXD851975:GXD852064 GNH851975:GNH852064 GDL851975:GDL852064 FTP851975:FTP852064 FJT851975:FJT852064 EZX851975:EZX852064 EQB851975:EQB852064 EGF851975:EGF852064 DWJ851975:DWJ852064 DMN851975:DMN852064 DCR851975:DCR852064 CSV851975:CSV852064 CIZ851975:CIZ852064 BZD851975:BZD852064 BPH851975:BPH852064 BFL851975:BFL852064 AVP851975:AVP852064 ALT851975:ALT852064 ABX851975:ABX852064 SB851975:SB852064 IF851975:IF852064 WUR786439:WUR786528 WKV786439:WKV786528 WAZ786439:WAZ786528 VRD786439:VRD786528 VHH786439:VHH786528 UXL786439:UXL786528 UNP786439:UNP786528 UDT786439:UDT786528 TTX786439:TTX786528 TKB786439:TKB786528 TAF786439:TAF786528 SQJ786439:SQJ786528 SGN786439:SGN786528 RWR786439:RWR786528 RMV786439:RMV786528 RCZ786439:RCZ786528 QTD786439:QTD786528 QJH786439:QJH786528 PZL786439:PZL786528 PPP786439:PPP786528 PFT786439:PFT786528 OVX786439:OVX786528 OMB786439:OMB786528 OCF786439:OCF786528 NSJ786439:NSJ786528 NIN786439:NIN786528 MYR786439:MYR786528 MOV786439:MOV786528 MEZ786439:MEZ786528 LVD786439:LVD786528 LLH786439:LLH786528 LBL786439:LBL786528 KRP786439:KRP786528 KHT786439:KHT786528 JXX786439:JXX786528 JOB786439:JOB786528 JEF786439:JEF786528 IUJ786439:IUJ786528 IKN786439:IKN786528 IAR786439:IAR786528 HQV786439:HQV786528 HGZ786439:HGZ786528 GXD786439:GXD786528 GNH786439:GNH786528 GDL786439:GDL786528 FTP786439:FTP786528 FJT786439:FJT786528 EZX786439:EZX786528 EQB786439:EQB786528 EGF786439:EGF786528 DWJ786439:DWJ786528 DMN786439:DMN786528 DCR786439:DCR786528 CSV786439:CSV786528 CIZ786439:CIZ786528 BZD786439:BZD786528 BPH786439:BPH786528 BFL786439:BFL786528 AVP786439:AVP786528 ALT786439:ALT786528 ABX786439:ABX786528 SB786439:SB786528 IF786439:IF786528 WUR720903:WUR720992 WKV720903:WKV720992 WAZ720903:WAZ720992 VRD720903:VRD720992 VHH720903:VHH720992 UXL720903:UXL720992 UNP720903:UNP720992 UDT720903:UDT720992 TTX720903:TTX720992 TKB720903:TKB720992 TAF720903:TAF720992 SQJ720903:SQJ720992 SGN720903:SGN720992 RWR720903:RWR720992 RMV720903:RMV720992 RCZ720903:RCZ720992 QTD720903:QTD720992 QJH720903:QJH720992 PZL720903:PZL720992 PPP720903:PPP720992 PFT720903:PFT720992 OVX720903:OVX720992 OMB720903:OMB720992 OCF720903:OCF720992 NSJ720903:NSJ720992 NIN720903:NIN720992 MYR720903:MYR720992 MOV720903:MOV720992 MEZ720903:MEZ720992 LVD720903:LVD720992 LLH720903:LLH720992 LBL720903:LBL720992 KRP720903:KRP720992 KHT720903:KHT720992 JXX720903:JXX720992 JOB720903:JOB720992 JEF720903:JEF720992 IUJ720903:IUJ720992 IKN720903:IKN720992 IAR720903:IAR720992 HQV720903:HQV720992 HGZ720903:HGZ720992 GXD720903:GXD720992 GNH720903:GNH720992 GDL720903:GDL720992 FTP720903:FTP720992 FJT720903:FJT720992 EZX720903:EZX720992 EQB720903:EQB720992 EGF720903:EGF720992 DWJ720903:DWJ720992 DMN720903:DMN720992 DCR720903:DCR720992 CSV720903:CSV720992 CIZ720903:CIZ720992 BZD720903:BZD720992 BPH720903:BPH720992 BFL720903:BFL720992 AVP720903:AVP720992 ALT720903:ALT720992 ABX720903:ABX720992 SB720903:SB720992 IF720903:IF720992 WUR655367:WUR655456 WKV655367:WKV655456 WAZ655367:WAZ655456 VRD655367:VRD655456 VHH655367:VHH655456 UXL655367:UXL655456 UNP655367:UNP655456 UDT655367:UDT655456 TTX655367:TTX655456 TKB655367:TKB655456 TAF655367:TAF655456 SQJ655367:SQJ655456 SGN655367:SGN655456 RWR655367:RWR655456 RMV655367:RMV655456 RCZ655367:RCZ655456 QTD655367:QTD655456 QJH655367:QJH655456 PZL655367:PZL655456 PPP655367:PPP655456 PFT655367:PFT655456 OVX655367:OVX655456 OMB655367:OMB655456 OCF655367:OCF655456 NSJ655367:NSJ655456 NIN655367:NIN655456 MYR655367:MYR655456 MOV655367:MOV655456 MEZ655367:MEZ655456 LVD655367:LVD655456 LLH655367:LLH655456 LBL655367:LBL655456 KRP655367:KRP655456 KHT655367:KHT655456 JXX655367:JXX655456 JOB655367:JOB655456 JEF655367:JEF655456 IUJ655367:IUJ655456 IKN655367:IKN655456 IAR655367:IAR655456 HQV655367:HQV655456 HGZ655367:HGZ655456 GXD655367:GXD655456 GNH655367:GNH655456 GDL655367:GDL655456 FTP655367:FTP655456 FJT655367:FJT655456 EZX655367:EZX655456 EQB655367:EQB655456 EGF655367:EGF655456 DWJ655367:DWJ655456 DMN655367:DMN655456 DCR655367:DCR655456 CSV655367:CSV655456 CIZ655367:CIZ655456 BZD655367:BZD655456 BPH655367:BPH655456 BFL655367:BFL655456 AVP655367:AVP655456 ALT655367:ALT655456 ABX655367:ABX655456 SB655367:SB655456 IF655367:IF655456 WUR589831:WUR589920 WKV589831:WKV589920 WAZ589831:WAZ589920 VRD589831:VRD589920 VHH589831:VHH589920 UXL589831:UXL589920 UNP589831:UNP589920 UDT589831:UDT589920 TTX589831:TTX589920 TKB589831:TKB589920 TAF589831:TAF589920 SQJ589831:SQJ589920 SGN589831:SGN589920 RWR589831:RWR589920 RMV589831:RMV589920 RCZ589831:RCZ589920 QTD589831:QTD589920 QJH589831:QJH589920 PZL589831:PZL589920 PPP589831:PPP589920 PFT589831:PFT589920 OVX589831:OVX589920 OMB589831:OMB589920 OCF589831:OCF589920 NSJ589831:NSJ589920 NIN589831:NIN589920 MYR589831:MYR589920 MOV589831:MOV589920 MEZ589831:MEZ589920 LVD589831:LVD589920 LLH589831:LLH589920 LBL589831:LBL589920 KRP589831:KRP589920 KHT589831:KHT589920 JXX589831:JXX589920 JOB589831:JOB589920 JEF589831:JEF589920 IUJ589831:IUJ589920 IKN589831:IKN589920 IAR589831:IAR589920 HQV589831:HQV589920 HGZ589831:HGZ589920 GXD589831:GXD589920 GNH589831:GNH589920 GDL589831:GDL589920 FTP589831:FTP589920 FJT589831:FJT589920 EZX589831:EZX589920 EQB589831:EQB589920 EGF589831:EGF589920 DWJ589831:DWJ589920 DMN589831:DMN589920 DCR589831:DCR589920 CSV589831:CSV589920 CIZ589831:CIZ589920 BZD589831:BZD589920 BPH589831:BPH589920 BFL589831:BFL589920 AVP589831:AVP589920 ALT589831:ALT589920 ABX589831:ABX589920 SB589831:SB589920 IF589831:IF589920 WUR524295:WUR524384 WKV524295:WKV524384 WAZ524295:WAZ524384 VRD524295:VRD524384 VHH524295:VHH524384 UXL524295:UXL524384 UNP524295:UNP524384 UDT524295:UDT524384 TTX524295:TTX524384 TKB524295:TKB524384 TAF524295:TAF524384 SQJ524295:SQJ524384 SGN524295:SGN524384 RWR524295:RWR524384 RMV524295:RMV524384 RCZ524295:RCZ524384 QTD524295:QTD524384 QJH524295:QJH524384 PZL524295:PZL524384 PPP524295:PPP524384 PFT524295:PFT524384 OVX524295:OVX524384 OMB524295:OMB524384 OCF524295:OCF524384 NSJ524295:NSJ524384 NIN524295:NIN524384 MYR524295:MYR524384 MOV524295:MOV524384 MEZ524295:MEZ524384 LVD524295:LVD524384 LLH524295:LLH524384 LBL524295:LBL524384 KRP524295:KRP524384 KHT524295:KHT524384 JXX524295:JXX524384 JOB524295:JOB524384 JEF524295:JEF524384 IUJ524295:IUJ524384 IKN524295:IKN524384 IAR524295:IAR524384 HQV524295:HQV524384 HGZ524295:HGZ524384 GXD524295:GXD524384 GNH524295:GNH524384 GDL524295:GDL524384 FTP524295:FTP524384 FJT524295:FJT524384 EZX524295:EZX524384 EQB524295:EQB524384 EGF524295:EGF524384 DWJ524295:DWJ524384 DMN524295:DMN524384 DCR524295:DCR524384 CSV524295:CSV524384 CIZ524295:CIZ524384 BZD524295:BZD524384 BPH524295:BPH524384 BFL524295:BFL524384 AVP524295:AVP524384 ALT524295:ALT524384 ABX524295:ABX524384 SB524295:SB524384 IF524295:IF524384 WUR458759:WUR458848 WKV458759:WKV458848 WAZ458759:WAZ458848 VRD458759:VRD458848 VHH458759:VHH458848 UXL458759:UXL458848 UNP458759:UNP458848 UDT458759:UDT458848 TTX458759:TTX458848 TKB458759:TKB458848 TAF458759:TAF458848 SQJ458759:SQJ458848 SGN458759:SGN458848 RWR458759:RWR458848 RMV458759:RMV458848 RCZ458759:RCZ458848 QTD458759:QTD458848 QJH458759:QJH458848 PZL458759:PZL458848 PPP458759:PPP458848 PFT458759:PFT458848 OVX458759:OVX458848 OMB458759:OMB458848 OCF458759:OCF458848 NSJ458759:NSJ458848 NIN458759:NIN458848 MYR458759:MYR458848 MOV458759:MOV458848 MEZ458759:MEZ458848 LVD458759:LVD458848 LLH458759:LLH458848 LBL458759:LBL458848 KRP458759:KRP458848 KHT458759:KHT458848 JXX458759:JXX458848 JOB458759:JOB458848 JEF458759:JEF458848 IUJ458759:IUJ458848 IKN458759:IKN458848 IAR458759:IAR458848 HQV458759:HQV458848 HGZ458759:HGZ458848 GXD458759:GXD458848 GNH458759:GNH458848 GDL458759:GDL458848 FTP458759:FTP458848 FJT458759:FJT458848 EZX458759:EZX458848 EQB458759:EQB458848 EGF458759:EGF458848 DWJ458759:DWJ458848 DMN458759:DMN458848 DCR458759:DCR458848 CSV458759:CSV458848 CIZ458759:CIZ458848 BZD458759:BZD458848 BPH458759:BPH458848 BFL458759:BFL458848 AVP458759:AVP458848 ALT458759:ALT458848 ABX458759:ABX458848 SB458759:SB458848 IF458759:IF458848 WUR393223:WUR393312 WKV393223:WKV393312 WAZ393223:WAZ393312 VRD393223:VRD393312 VHH393223:VHH393312 UXL393223:UXL393312 UNP393223:UNP393312 UDT393223:UDT393312 TTX393223:TTX393312 TKB393223:TKB393312 TAF393223:TAF393312 SQJ393223:SQJ393312 SGN393223:SGN393312 RWR393223:RWR393312 RMV393223:RMV393312 RCZ393223:RCZ393312 QTD393223:QTD393312 QJH393223:QJH393312 PZL393223:PZL393312 PPP393223:PPP393312 PFT393223:PFT393312 OVX393223:OVX393312 OMB393223:OMB393312 OCF393223:OCF393312 NSJ393223:NSJ393312 NIN393223:NIN393312 MYR393223:MYR393312 MOV393223:MOV393312 MEZ393223:MEZ393312 LVD393223:LVD393312 LLH393223:LLH393312 LBL393223:LBL393312 KRP393223:KRP393312 KHT393223:KHT393312 JXX393223:JXX393312 JOB393223:JOB393312 JEF393223:JEF393312 IUJ393223:IUJ393312 IKN393223:IKN393312 IAR393223:IAR393312 HQV393223:HQV393312 HGZ393223:HGZ393312 GXD393223:GXD393312 GNH393223:GNH393312 GDL393223:GDL393312 FTP393223:FTP393312 FJT393223:FJT393312 EZX393223:EZX393312 EQB393223:EQB393312 EGF393223:EGF393312 DWJ393223:DWJ393312 DMN393223:DMN393312 DCR393223:DCR393312 CSV393223:CSV393312 CIZ393223:CIZ393312 BZD393223:BZD393312 BPH393223:BPH393312 BFL393223:BFL393312 AVP393223:AVP393312 ALT393223:ALT393312 ABX393223:ABX393312 SB393223:SB393312 IF393223:IF393312 WUR327687:WUR327776 WKV327687:WKV327776 WAZ327687:WAZ327776 VRD327687:VRD327776 VHH327687:VHH327776 UXL327687:UXL327776 UNP327687:UNP327776 UDT327687:UDT327776 TTX327687:TTX327776 TKB327687:TKB327776 TAF327687:TAF327776 SQJ327687:SQJ327776 SGN327687:SGN327776 RWR327687:RWR327776 RMV327687:RMV327776 RCZ327687:RCZ327776 QTD327687:QTD327776 QJH327687:QJH327776 PZL327687:PZL327776 PPP327687:PPP327776 PFT327687:PFT327776 OVX327687:OVX327776 OMB327687:OMB327776 OCF327687:OCF327776 NSJ327687:NSJ327776 NIN327687:NIN327776 MYR327687:MYR327776 MOV327687:MOV327776 MEZ327687:MEZ327776 LVD327687:LVD327776 LLH327687:LLH327776 LBL327687:LBL327776 KRP327687:KRP327776 KHT327687:KHT327776 JXX327687:JXX327776 JOB327687:JOB327776 JEF327687:JEF327776 IUJ327687:IUJ327776 IKN327687:IKN327776 IAR327687:IAR327776 HQV327687:HQV327776 HGZ327687:HGZ327776 GXD327687:GXD327776 GNH327687:GNH327776 GDL327687:GDL327776 FTP327687:FTP327776 FJT327687:FJT327776 EZX327687:EZX327776 EQB327687:EQB327776 EGF327687:EGF327776 DWJ327687:DWJ327776 DMN327687:DMN327776 DCR327687:DCR327776 CSV327687:CSV327776 CIZ327687:CIZ327776 BZD327687:BZD327776 BPH327687:BPH327776 BFL327687:BFL327776 AVP327687:AVP327776 ALT327687:ALT327776 ABX327687:ABX327776 SB327687:SB327776 IF327687:IF327776 WUR262151:WUR262240 WKV262151:WKV262240 WAZ262151:WAZ262240 VRD262151:VRD262240 VHH262151:VHH262240 UXL262151:UXL262240 UNP262151:UNP262240 UDT262151:UDT262240 TTX262151:TTX262240 TKB262151:TKB262240 TAF262151:TAF262240 SQJ262151:SQJ262240 SGN262151:SGN262240 RWR262151:RWR262240 RMV262151:RMV262240 RCZ262151:RCZ262240 QTD262151:QTD262240 QJH262151:QJH262240 PZL262151:PZL262240 PPP262151:PPP262240 PFT262151:PFT262240 OVX262151:OVX262240 OMB262151:OMB262240 OCF262151:OCF262240 NSJ262151:NSJ262240 NIN262151:NIN262240 MYR262151:MYR262240 MOV262151:MOV262240 MEZ262151:MEZ262240 LVD262151:LVD262240 LLH262151:LLH262240 LBL262151:LBL262240 KRP262151:KRP262240 KHT262151:KHT262240 JXX262151:JXX262240 JOB262151:JOB262240 JEF262151:JEF262240 IUJ262151:IUJ262240 IKN262151:IKN262240 IAR262151:IAR262240 HQV262151:HQV262240 HGZ262151:HGZ262240 GXD262151:GXD262240 GNH262151:GNH262240 GDL262151:GDL262240 FTP262151:FTP262240 FJT262151:FJT262240 EZX262151:EZX262240 EQB262151:EQB262240 EGF262151:EGF262240 DWJ262151:DWJ262240 DMN262151:DMN262240 DCR262151:DCR262240 CSV262151:CSV262240 CIZ262151:CIZ262240 BZD262151:BZD262240 BPH262151:BPH262240 BFL262151:BFL262240 AVP262151:AVP262240 ALT262151:ALT262240 ABX262151:ABX262240 SB262151:SB262240 IF262151:IF262240 WUR196615:WUR196704 WKV196615:WKV196704 WAZ196615:WAZ196704 VRD196615:VRD196704 VHH196615:VHH196704 UXL196615:UXL196704 UNP196615:UNP196704 UDT196615:UDT196704 TTX196615:TTX196704 TKB196615:TKB196704 TAF196615:TAF196704 SQJ196615:SQJ196704 SGN196615:SGN196704 RWR196615:RWR196704 RMV196615:RMV196704 RCZ196615:RCZ196704 QTD196615:QTD196704 QJH196615:QJH196704 PZL196615:PZL196704 PPP196615:PPP196704 PFT196615:PFT196704 OVX196615:OVX196704 OMB196615:OMB196704 OCF196615:OCF196704 NSJ196615:NSJ196704 NIN196615:NIN196704 MYR196615:MYR196704 MOV196615:MOV196704 MEZ196615:MEZ196704 LVD196615:LVD196704 LLH196615:LLH196704 LBL196615:LBL196704 KRP196615:KRP196704 KHT196615:KHT196704 JXX196615:JXX196704 JOB196615:JOB196704 JEF196615:JEF196704 IUJ196615:IUJ196704 IKN196615:IKN196704 IAR196615:IAR196704 HQV196615:HQV196704 HGZ196615:HGZ196704 GXD196615:GXD196704 GNH196615:GNH196704 GDL196615:GDL196704 FTP196615:FTP196704 FJT196615:FJT196704 EZX196615:EZX196704 EQB196615:EQB196704 EGF196615:EGF196704 DWJ196615:DWJ196704 DMN196615:DMN196704 DCR196615:DCR196704 CSV196615:CSV196704 CIZ196615:CIZ196704 BZD196615:BZD196704 BPH196615:BPH196704 BFL196615:BFL196704 AVP196615:AVP196704 ALT196615:ALT196704 ABX196615:ABX196704 SB196615:SB196704 IF196615:IF196704 WUR131079:WUR131168 WKV131079:WKV131168 WAZ131079:WAZ131168 VRD131079:VRD131168 VHH131079:VHH131168 UXL131079:UXL131168 UNP131079:UNP131168 UDT131079:UDT131168 TTX131079:TTX131168 TKB131079:TKB131168 TAF131079:TAF131168 SQJ131079:SQJ131168 SGN131079:SGN131168 RWR131079:RWR131168 RMV131079:RMV131168 RCZ131079:RCZ131168 QTD131079:QTD131168 QJH131079:QJH131168 PZL131079:PZL131168 PPP131079:PPP131168 PFT131079:PFT131168 OVX131079:OVX131168 OMB131079:OMB131168 OCF131079:OCF131168 NSJ131079:NSJ131168 NIN131079:NIN131168 MYR131079:MYR131168 MOV131079:MOV131168 MEZ131079:MEZ131168 LVD131079:LVD131168 LLH131079:LLH131168 LBL131079:LBL131168 KRP131079:KRP131168 KHT131079:KHT131168 JXX131079:JXX131168 JOB131079:JOB131168 JEF131079:JEF131168 IUJ131079:IUJ131168 IKN131079:IKN131168 IAR131079:IAR131168 HQV131079:HQV131168 HGZ131079:HGZ131168 GXD131079:GXD131168 GNH131079:GNH131168 GDL131079:GDL131168 FTP131079:FTP131168 FJT131079:FJT131168 EZX131079:EZX131168 EQB131079:EQB131168 EGF131079:EGF131168 DWJ131079:DWJ131168 DMN131079:DMN131168 DCR131079:DCR131168 CSV131079:CSV131168 CIZ131079:CIZ131168 BZD131079:BZD131168 BPH131079:BPH131168 BFL131079:BFL131168 AVP131079:AVP131168 ALT131079:ALT131168 ABX131079:ABX131168 SB131079:SB131168 IF131079:IF131168 WUR65543:WUR65632 WKV65543:WKV65632 WAZ65543:WAZ65632 VRD65543:VRD65632 VHH65543:VHH65632 UXL65543:UXL65632 UNP65543:UNP65632 UDT65543:UDT65632 TTX65543:TTX65632 TKB65543:TKB65632 TAF65543:TAF65632 SQJ65543:SQJ65632 SGN65543:SGN65632 RWR65543:RWR65632 RMV65543:RMV65632 RCZ65543:RCZ65632 QTD65543:QTD65632 QJH65543:QJH65632 PZL65543:PZL65632 PPP65543:PPP65632 PFT65543:PFT65632 OVX65543:OVX65632 OMB65543:OMB65632 OCF65543:OCF65632 NSJ65543:NSJ65632 NIN65543:NIN65632 MYR65543:MYR65632 MOV65543:MOV65632 MEZ65543:MEZ65632 LVD65543:LVD65632 LLH65543:LLH65632 LBL65543:LBL65632 KRP65543:KRP65632 KHT65543:KHT65632 JXX65543:JXX65632 JOB65543:JOB65632 JEF65543:JEF65632 IUJ65543:IUJ65632 IKN65543:IKN65632 IAR65543:IAR65632 HQV65543:HQV65632 HGZ65543:HGZ65632 GXD65543:GXD65632 GNH65543:GNH65632 GDL65543:GDL65632 FTP65543:FTP65632 FJT65543:FJT65632 EZX65543:EZX65632 EQB65543:EQB65632 EGF65543:EGF65632 DWJ65543:DWJ65632 DMN65543:DMN65632 DCR65543:DCR65632 CSV65543:CSV65632 CIZ65543:CIZ65632 BZD65543:BZD65632 BPH65543:BPH65632 BFL65543:BFL65632 AVP65543:AVP65632 ALT65543:ALT65632 ABX65543:ABX65632 SB65543:SB65632 IF65543:IF65632 WUR7:WUR96 WKV7:WKV96 WAZ7:WAZ96 VRD7:VRD96 VHH7:VHH96 UXL7:UXL96 UNP7:UNP96 UDT7:UDT96 TTX7:TTX96 TKB7:TKB96 TAF7:TAF96 SQJ7:SQJ96 SGN7:SGN96 RWR7:RWR96 RMV7:RMV96 RCZ7:RCZ96 QTD7:QTD96 QJH7:QJH96 PZL7:PZL96 PPP7:PPP96 PFT7:PFT96 OVX7:OVX96 OMB7:OMB96 OCF7:OCF96 NSJ7:NSJ96 NIN7:NIN96 MYR7:MYR96 MOV7:MOV96 MEZ7:MEZ96 LVD7:LVD96 LLH7:LLH96 LBL7:LBL96 KRP7:KRP96 KHT7:KHT96 JXX7:JXX96 JOB7:JOB96 JEF7:JEF96 IUJ7:IUJ96 IKN7:IKN96 IAR7:IAR96 HQV7:HQV96 HGZ7:HGZ96 GXD7:GXD96 GNH7:GNH96 GDL7:GDL96 FTP7:FTP96 FJT7:FJT96 EZX7:EZX96 EQB7:EQB96 EGF7:EGF96 DWJ7:DWJ96 DMN7:DMN96 DCR7:DCR96 CSV7:CSV96 CIZ7:CIZ96 BZD7:BZD96 BPH7:BPH96 BFL7:BFL96 AVP7:AVP96 ALT7:ALT96 ABX7:ABX96 SB7:SB96">
      <formula1>$K$7:$K$15</formula1>
    </dataValidation>
    <dataValidation type="list" allowBlank="1" showInputMessage="1" showErrorMessage="1" sqref="C7:C96">
      <formula1>$K$26:$K$35</formula1>
    </dataValidation>
    <dataValidation type="list" allowBlank="1" showInputMessage="1" showErrorMessage="1" sqref="D7:D96">
      <formula1>$K$20:$K$21</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K100"/>
  <sheetViews>
    <sheetView workbookViewId="0"/>
  </sheetViews>
  <sheetFormatPr defaultRowHeight="15"/>
  <cols>
    <col min="1" max="1" width="10.85546875" style="6" customWidth="1"/>
    <col min="2" max="2" width="46.140625" style="6" customWidth="1"/>
    <col min="3" max="3" width="9.5703125" style="6" bestFit="1" customWidth="1"/>
    <col min="4" max="4" width="5" style="6" bestFit="1" customWidth="1"/>
    <col min="5" max="5" width="7.140625" style="6" bestFit="1" customWidth="1"/>
    <col min="6" max="6" width="13" style="6" customWidth="1"/>
    <col min="7" max="7" width="23.42578125" style="68" customWidth="1"/>
    <col min="8" max="8" width="14.28515625" style="68" customWidth="1"/>
    <col min="9" max="9" width="10.140625" style="68" bestFit="1" customWidth="1"/>
    <col min="10" max="10" width="24.28515625" style="68" customWidth="1"/>
    <col min="11" max="11" width="25.7109375" style="68" customWidth="1"/>
    <col min="12" max="256" width="9.140625" style="6"/>
    <col min="257" max="257" width="10.85546875" style="6" customWidth="1"/>
    <col min="258" max="258" width="46.140625" style="6" customWidth="1"/>
    <col min="259" max="259" width="9.5703125" style="6" bestFit="1" customWidth="1"/>
    <col min="260" max="260" width="5" style="6" bestFit="1" customWidth="1"/>
    <col min="261" max="261" width="7.140625" style="6" bestFit="1" customWidth="1"/>
    <col min="262" max="262" width="13" style="6" customWidth="1"/>
    <col min="263" max="263" width="23.42578125" style="6" customWidth="1"/>
    <col min="264" max="264" width="14.28515625" style="6" customWidth="1"/>
    <col min="265" max="265" width="10.140625" style="6" bestFit="1" customWidth="1"/>
    <col min="266" max="266" width="24.28515625" style="6" customWidth="1"/>
    <col min="267" max="267" width="25.7109375" style="6" customWidth="1"/>
    <col min="268" max="512" width="9.140625" style="6"/>
    <col min="513" max="513" width="10.85546875" style="6" customWidth="1"/>
    <col min="514" max="514" width="46.140625" style="6" customWidth="1"/>
    <col min="515" max="515" width="9.5703125" style="6" bestFit="1" customWidth="1"/>
    <col min="516" max="516" width="5" style="6" bestFit="1" customWidth="1"/>
    <col min="517" max="517" width="7.140625" style="6" bestFit="1" customWidth="1"/>
    <col min="518" max="518" width="13" style="6" customWidth="1"/>
    <col min="519" max="519" width="23.42578125" style="6" customWidth="1"/>
    <col min="520" max="520" width="14.28515625" style="6" customWidth="1"/>
    <col min="521" max="521" width="10.140625" style="6" bestFit="1" customWidth="1"/>
    <col min="522" max="522" width="24.28515625" style="6" customWidth="1"/>
    <col min="523" max="523" width="25.7109375" style="6" customWidth="1"/>
    <col min="524" max="768" width="9.140625" style="6"/>
    <col min="769" max="769" width="10.85546875" style="6" customWidth="1"/>
    <col min="770" max="770" width="46.140625" style="6" customWidth="1"/>
    <col min="771" max="771" width="9.5703125" style="6" bestFit="1" customWidth="1"/>
    <col min="772" max="772" width="5" style="6" bestFit="1" customWidth="1"/>
    <col min="773" max="773" width="7.140625" style="6" bestFit="1" customWidth="1"/>
    <col min="774" max="774" width="13" style="6" customWidth="1"/>
    <col min="775" max="775" width="23.42578125" style="6" customWidth="1"/>
    <col min="776" max="776" width="14.28515625" style="6" customWidth="1"/>
    <col min="777" max="777" width="10.140625" style="6" bestFit="1" customWidth="1"/>
    <col min="778" max="778" width="24.28515625" style="6" customWidth="1"/>
    <col min="779" max="779" width="25.7109375" style="6" customWidth="1"/>
    <col min="780" max="1024" width="9.140625" style="6"/>
    <col min="1025" max="1025" width="10.85546875" style="6" customWidth="1"/>
    <col min="1026" max="1026" width="46.140625" style="6" customWidth="1"/>
    <col min="1027" max="1027" width="9.5703125" style="6" bestFit="1" customWidth="1"/>
    <col min="1028" max="1028" width="5" style="6" bestFit="1" customWidth="1"/>
    <col min="1029" max="1029" width="7.140625" style="6" bestFit="1" customWidth="1"/>
    <col min="1030" max="1030" width="13" style="6" customWidth="1"/>
    <col min="1031" max="1031" width="23.42578125" style="6" customWidth="1"/>
    <col min="1032" max="1032" width="14.28515625" style="6" customWidth="1"/>
    <col min="1033" max="1033" width="10.140625" style="6" bestFit="1" customWidth="1"/>
    <col min="1034" max="1034" width="24.28515625" style="6" customWidth="1"/>
    <col min="1035" max="1035" width="25.7109375" style="6" customWidth="1"/>
    <col min="1036" max="1280" width="9.140625" style="6"/>
    <col min="1281" max="1281" width="10.85546875" style="6" customWidth="1"/>
    <col min="1282" max="1282" width="46.140625" style="6" customWidth="1"/>
    <col min="1283" max="1283" width="9.5703125" style="6" bestFit="1" customWidth="1"/>
    <col min="1284" max="1284" width="5" style="6" bestFit="1" customWidth="1"/>
    <col min="1285" max="1285" width="7.140625" style="6" bestFit="1" customWidth="1"/>
    <col min="1286" max="1286" width="13" style="6" customWidth="1"/>
    <col min="1287" max="1287" width="23.42578125" style="6" customWidth="1"/>
    <col min="1288" max="1288" width="14.28515625" style="6" customWidth="1"/>
    <col min="1289" max="1289" width="10.140625" style="6" bestFit="1" customWidth="1"/>
    <col min="1290" max="1290" width="24.28515625" style="6" customWidth="1"/>
    <col min="1291" max="1291" width="25.7109375" style="6" customWidth="1"/>
    <col min="1292" max="1536" width="9.140625" style="6"/>
    <col min="1537" max="1537" width="10.85546875" style="6" customWidth="1"/>
    <col min="1538" max="1538" width="46.140625" style="6" customWidth="1"/>
    <col min="1539" max="1539" width="9.5703125" style="6" bestFit="1" customWidth="1"/>
    <col min="1540" max="1540" width="5" style="6" bestFit="1" customWidth="1"/>
    <col min="1541" max="1541" width="7.140625" style="6" bestFit="1" customWidth="1"/>
    <col min="1542" max="1542" width="13" style="6" customWidth="1"/>
    <col min="1543" max="1543" width="23.42578125" style="6" customWidth="1"/>
    <col min="1544" max="1544" width="14.28515625" style="6" customWidth="1"/>
    <col min="1545" max="1545" width="10.140625" style="6" bestFit="1" customWidth="1"/>
    <col min="1546" max="1546" width="24.28515625" style="6" customWidth="1"/>
    <col min="1547" max="1547" width="25.7109375" style="6" customWidth="1"/>
    <col min="1548" max="1792" width="9.140625" style="6"/>
    <col min="1793" max="1793" width="10.85546875" style="6" customWidth="1"/>
    <col min="1794" max="1794" width="46.140625" style="6" customWidth="1"/>
    <col min="1795" max="1795" width="9.5703125" style="6" bestFit="1" customWidth="1"/>
    <col min="1796" max="1796" width="5" style="6" bestFit="1" customWidth="1"/>
    <col min="1797" max="1797" width="7.140625" style="6" bestFit="1" customWidth="1"/>
    <col min="1798" max="1798" width="13" style="6" customWidth="1"/>
    <col min="1799" max="1799" width="23.42578125" style="6" customWidth="1"/>
    <col min="1800" max="1800" width="14.28515625" style="6" customWidth="1"/>
    <col min="1801" max="1801" width="10.140625" style="6" bestFit="1" customWidth="1"/>
    <col min="1802" max="1802" width="24.28515625" style="6" customWidth="1"/>
    <col min="1803" max="1803" width="25.7109375" style="6" customWidth="1"/>
    <col min="1804" max="2048" width="9.140625" style="6"/>
    <col min="2049" max="2049" width="10.85546875" style="6" customWidth="1"/>
    <col min="2050" max="2050" width="46.140625" style="6" customWidth="1"/>
    <col min="2051" max="2051" width="9.5703125" style="6" bestFit="1" customWidth="1"/>
    <col min="2052" max="2052" width="5" style="6" bestFit="1" customWidth="1"/>
    <col min="2053" max="2053" width="7.140625" style="6" bestFit="1" customWidth="1"/>
    <col min="2054" max="2054" width="13" style="6" customWidth="1"/>
    <col min="2055" max="2055" width="23.42578125" style="6" customWidth="1"/>
    <col min="2056" max="2056" width="14.28515625" style="6" customWidth="1"/>
    <col min="2057" max="2057" width="10.140625" style="6" bestFit="1" customWidth="1"/>
    <col min="2058" max="2058" width="24.28515625" style="6" customWidth="1"/>
    <col min="2059" max="2059" width="25.7109375" style="6" customWidth="1"/>
    <col min="2060" max="2304" width="9.140625" style="6"/>
    <col min="2305" max="2305" width="10.85546875" style="6" customWidth="1"/>
    <col min="2306" max="2306" width="46.140625" style="6" customWidth="1"/>
    <col min="2307" max="2307" width="9.5703125" style="6" bestFit="1" customWidth="1"/>
    <col min="2308" max="2308" width="5" style="6" bestFit="1" customWidth="1"/>
    <col min="2309" max="2309" width="7.140625" style="6" bestFit="1" customWidth="1"/>
    <col min="2310" max="2310" width="13" style="6" customWidth="1"/>
    <col min="2311" max="2311" width="23.42578125" style="6" customWidth="1"/>
    <col min="2312" max="2312" width="14.28515625" style="6" customWidth="1"/>
    <col min="2313" max="2313" width="10.140625" style="6" bestFit="1" customWidth="1"/>
    <col min="2314" max="2314" width="24.28515625" style="6" customWidth="1"/>
    <col min="2315" max="2315" width="25.7109375" style="6" customWidth="1"/>
    <col min="2316" max="2560" width="9.140625" style="6"/>
    <col min="2561" max="2561" width="10.85546875" style="6" customWidth="1"/>
    <col min="2562" max="2562" width="46.140625" style="6" customWidth="1"/>
    <col min="2563" max="2563" width="9.5703125" style="6" bestFit="1" customWidth="1"/>
    <col min="2564" max="2564" width="5" style="6" bestFit="1" customWidth="1"/>
    <col min="2565" max="2565" width="7.140625" style="6" bestFit="1" customWidth="1"/>
    <col min="2566" max="2566" width="13" style="6" customWidth="1"/>
    <col min="2567" max="2567" width="23.42578125" style="6" customWidth="1"/>
    <col min="2568" max="2568" width="14.28515625" style="6" customWidth="1"/>
    <col min="2569" max="2569" width="10.140625" style="6" bestFit="1" customWidth="1"/>
    <col min="2570" max="2570" width="24.28515625" style="6" customWidth="1"/>
    <col min="2571" max="2571" width="25.7109375" style="6" customWidth="1"/>
    <col min="2572" max="2816" width="9.140625" style="6"/>
    <col min="2817" max="2817" width="10.85546875" style="6" customWidth="1"/>
    <col min="2818" max="2818" width="46.140625" style="6" customWidth="1"/>
    <col min="2819" max="2819" width="9.5703125" style="6" bestFit="1" customWidth="1"/>
    <col min="2820" max="2820" width="5" style="6" bestFit="1" customWidth="1"/>
    <col min="2821" max="2821" width="7.140625" style="6" bestFit="1" customWidth="1"/>
    <col min="2822" max="2822" width="13" style="6" customWidth="1"/>
    <col min="2823" max="2823" width="23.42578125" style="6" customWidth="1"/>
    <col min="2824" max="2824" width="14.28515625" style="6" customWidth="1"/>
    <col min="2825" max="2825" width="10.140625" style="6" bestFit="1" customWidth="1"/>
    <col min="2826" max="2826" width="24.28515625" style="6" customWidth="1"/>
    <col min="2827" max="2827" width="25.7109375" style="6" customWidth="1"/>
    <col min="2828" max="3072" width="9.140625" style="6"/>
    <col min="3073" max="3073" width="10.85546875" style="6" customWidth="1"/>
    <col min="3074" max="3074" width="46.140625" style="6" customWidth="1"/>
    <col min="3075" max="3075" width="9.5703125" style="6" bestFit="1" customWidth="1"/>
    <col min="3076" max="3076" width="5" style="6" bestFit="1" customWidth="1"/>
    <col min="3077" max="3077" width="7.140625" style="6" bestFit="1" customWidth="1"/>
    <col min="3078" max="3078" width="13" style="6" customWidth="1"/>
    <col min="3079" max="3079" width="23.42578125" style="6" customWidth="1"/>
    <col min="3080" max="3080" width="14.28515625" style="6" customWidth="1"/>
    <col min="3081" max="3081" width="10.140625" style="6" bestFit="1" customWidth="1"/>
    <col min="3082" max="3082" width="24.28515625" style="6" customWidth="1"/>
    <col min="3083" max="3083" width="25.7109375" style="6" customWidth="1"/>
    <col min="3084" max="3328" width="9.140625" style="6"/>
    <col min="3329" max="3329" width="10.85546875" style="6" customWidth="1"/>
    <col min="3330" max="3330" width="46.140625" style="6" customWidth="1"/>
    <col min="3331" max="3331" width="9.5703125" style="6" bestFit="1" customWidth="1"/>
    <col min="3332" max="3332" width="5" style="6" bestFit="1" customWidth="1"/>
    <col min="3333" max="3333" width="7.140625" style="6" bestFit="1" customWidth="1"/>
    <col min="3334" max="3334" width="13" style="6" customWidth="1"/>
    <col min="3335" max="3335" width="23.42578125" style="6" customWidth="1"/>
    <col min="3336" max="3336" width="14.28515625" style="6" customWidth="1"/>
    <col min="3337" max="3337" width="10.140625" style="6" bestFit="1" customWidth="1"/>
    <col min="3338" max="3338" width="24.28515625" style="6" customWidth="1"/>
    <col min="3339" max="3339" width="25.7109375" style="6" customWidth="1"/>
    <col min="3340" max="3584" width="9.140625" style="6"/>
    <col min="3585" max="3585" width="10.85546875" style="6" customWidth="1"/>
    <col min="3586" max="3586" width="46.140625" style="6" customWidth="1"/>
    <col min="3587" max="3587" width="9.5703125" style="6" bestFit="1" customWidth="1"/>
    <col min="3588" max="3588" width="5" style="6" bestFit="1" customWidth="1"/>
    <col min="3589" max="3589" width="7.140625" style="6" bestFit="1" customWidth="1"/>
    <col min="3590" max="3590" width="13" style="6" customWidth="1"/>
    <col min="3591" max="3591" width="23.42578125" style="6" customWidth="1"/>
    <col min="3592" max="3592" width="14.28515625" style="6" customWidth="1"/>
    <col min="3593" max="3593" width="10.140625" style="6" bestFit="1" customWidth="1"/>
    <col min="3594" max="3594" width="24.28515625" style="6" customWidth="1"/>
    <col min="3595" max="3595" width="25.7109375" style="6" customWidth="1"/>
    <col min="3596" max="3840" width="9.140625" style="6"/>
    <col min="3841" max="3841" width="10.85546875" style="6" customWidth="1"/>
    <col min="3842" max="3842" width="46.140625" style="6" customWidth="1"/>
    <col min="3843" max="3843" width="9.5703125" style="6" bestFit="1" customWidth="1"/>
    <col min="3844" max="3844" width="5" style="6" bestFit="1" customWidth="1"/>
    <col min="3845" max="3845" width="7.140625" style="6" bestFit="1" customWidth="1"/>
    <col min="3846" max="3846" width="13" style="6" customWidth="1"/>
    <col min="3847" max="3847" width="23.42578125" style="6" customWidth="1"/>
    <col min="3848" max="3848" width="14.28515625" style="6" customWidth="1"/>
    <col min="3849" max="3849" width="10.140625" style="6" bestFit="1" customWidth="1"/>
    <col min="3850" max="3850" width="24.28515625" style="6" customWidth="1"/>
    <col min="3851" max="3851" width="25.7109375" style="6" customWidth="1"/>
    <col min="3852" max="4096" width="9.140625" style="6"/>
    <col min="4097" max="4097" width="10.85546875" style="6" customWidth="1"/>
    <col min="4098" max="4098" width="46.140625" style="6" customWidth="1"/>
    <col min="4099" max="4099" width="9.5703125" style="6" bestFit="1" customWidth="1"/>
    <col min="4100" max="4100" width="5" style="6" bestFit="1" customWidth="1"/>
    <col min="4101" max="4101" width="7.140625" style="6" bestFit="1" customWidth="1"/>
    <col min="4102" max="4102" width="13" style="6" customWidth="1"/>
    <col min="4103" max="4103" width="23.42578125" style="6" customWidth="1"/>
    <col min="4104" max="4104" width="14.28515625" style="6" customWidth="1"/>
    <col min="4105" max="4105" width="10.140625" style="6" bestFit="1" customWidth="1"/>
    <col min="4106" max="4106" width="24.28515625" style="6" customWidth="1"/>
    <col min="4107" max="4107" width="25.7109375" style="6" customWidth="1"/>
    <col min="4108" max="4352" width="9.140625" style="6"/>
    <col min="4353" max="4353" width="10.85546875" style="6" customWidth="1"/>
    <col min="4354" max="4354" width="46.140625" style="6" customWidth="1"/>
    <col min="4355" max="4355" width="9.5703125" style="6" bestFit="1" customWidth="1"/>
    <col min="4356" max="4356" width="5" style="6" bestFit="1" customWidth="1"/>
    <col min="4357" max="4357" width="7.140625" style="6" bestFit="1" customWidth="1"/>
    <col min="4358" max="4358" width="13" style="6" customWidth="1"/>
    <col min="4359" max="4359" width="23.42578125" style="6" customWidth="1"/>
    <col min="4360" max="4360" width="14.28515625" style="6" customWidth="1"/>
    <col min="4361" max="4361" width="10.140625" style="6" bestFit="1" customWidth="1"/>
    <col min="4362" max="4362" width="24.28515625" style="6" customWidth="1"/>
    <col min="4363" max="4363" width="25.7109375" style="6" customWidth="1"/>
    <col min="4364" max="4608" width="9.140625" style="6"/>
    <col min="4609" max="4609" width="10.85546875" style="6" customWidth="1"/>
    <col min="4610" max="4610" width="46.140625" style="6" customWidth="1"/>
    <col min="4611" max="4611" width="9.5703125" style="6" bestFit="1" customWidth="1"/>
    <col min="4612" max="4612" width="5" style="6" bestFit="1" customWidth="1"/>
    <col min="4613" max="4613" width="7.140625" style="6" bestFit="1" customWidth="1"/>
    <col min="4614" max="4614" width="13" style="6" customWidth="1"/>
    <col min="4615" max="4615" width="23.42578125" style="6" customWidth="1"/>
    <col min="4616" max="4616" width="14.28515625" style="6" customWidth="1"/>
    <col min="4617" max="4617" width="10.140625" style="6" bestFit="1" customWidth="1"/>
    <col min="4618" max="4618" width="24.28515625" style="6" customWidth="1"/>
    <col min="4619" max="4619" width="25.7109375" style="6" customWidth="1"/>
    <col min="4620" max="4864" width="9.140625" style="6"/>
    <col min="4865" max="4865" width="10.85546875" style="6" customWidth="1"/>
    <col min="4866" max="4866" width="46.140625" style="6" customWidth="1"/>
    <col min="4867" max="4867" width="9.5703125" style="6" bestFit="1" customWidth="1"/>
    <col min="4868" max="4868" width="5" style="6" bestFit="1" customWidth="1"/>
    <col min="4869" max="4869" width="7.140625" style="6" bestFit="1" customWidth="1"/>
    <col min="4870" max="4870" width="13" style="6" customWidth="1"/>
    <col min="4871" max="4871" width="23.42578125" style="6" customWidth="1"/>
    <col min="4872" max="4872" width="14.28515625" style="6" customWidth="1"/>
    <col min="4873" max="4873" width="10.140625" style="6" bestFit="1" customWidth="1"/>
    <col min="4874" max="4874" width="24.28515625" style="6" customWidth="1"/>
    <col min="4875" max="4875" width="25.7109375" style="6" customWidth="1"/>
    <col min="4876" max="5120" width="9.140625" style="6"/>
    <col min="5121" max="5121" width="10.85546875" style="6" customWidth="1"/>
    <col min="5122" max="5122" width="46.140625" style="6" customWidth="1"/>
    <col min="5123" max="5123" width="9.5703125" style="6" bestFit="1" customWidth="1"/>
    <col min="5124" max="5124" width="5" style="6" bestFit="1" customWidth="1"/>
    <col min="5125" max="5125" width="7.140625" style="6" bestFit="1" customWidth="1"/>
    <col min="5126" max="5126" width="13" style="6" customWidth="1"/>
    <col min="5127" max="5127" width="23.42578125" style="6" customWidth="1"/>
    <col min="5128" max="5128" width="14.28515625" style="6" customWidth="1"/>
    <col min="5129" max="5129" width="10.140625" style="6" bestFit="1" customWidth="1"/>
    <col min="5130" max="5130" width="24.28515625" style="6" customWidth="1"/>
    <col min="5131" max="5131" width="25.7109375" style="6" customWidth="1"/>
    <col min="5132" max="5376" width="9.140625" style="6"/>
    <col min="5377" max="5377" width="10.85546875" style="6" customWidth="1"/>
    <col min="5378" max="5378" width="46.140625" style="6" customWidth="1"/>
    <col min="5379" max="5379" width="9.5703125" style="6" bestFit="1" customWidth="1"/>
    <col min="5380" max="5380" width="5" style="6" bestFit="1" customWidth="1"/>
    <col min="5381" max="5381" width="7.140625" style="6" bestFit="1" customWidth="1"/>
    <col min="5382" max="5382" width="13" style="6" customWidth="1"/>
    <col min="5383" max="5383" width="23.42578125" style="6" customWidth="1"/>
    <col min="5384" max="5384" width="14.28515625" style="6" customWidth="1"/>
    <col min="5385" max="5385" width="10.140625" style="6" bestFit="1" customWidth="1"/>
    <col min="5386" max="5386" width="24.28515625" style="6" customWidth="1"/>
    <col min="5387" max="5387" width="25.7109375" style="6" customWidth="1"/>
    <col min="5388" max="5632" width="9.140625" style="6"/>
    <col min="5633" max="5633" width="10.85546875" style="6" customWidth="1"/>
    <col min="5634" max="5634" width="46.140625" style="6" customWidth="1"/>
    <col min="5635" max="5635" width="9.5703125" style="6" bestFit="1" customWidth="1"/>
    <col min="5636" max="5636" width="5" style="6" bestFit="1" customWidth="1"/>
    <col min="5637" max="5637" width="7.140625" style="6" bestFit="1" customWidth="1"/>
    <col min="5638" max="5638" width="13" style="6" customWidth="1"/>
    <col min="5639" max="5639" width="23.42578125" style="6" customWidth="1"/>
    <col min="5640" max="5640" width="14.28515625" style="6" customWidth="1"/>
    <col min="5641" max="5641" width="10.140625" style="6" bestFit="1" customWidth="1"/>
    <col min="5642" max="5642" width="24.28515625" style="6" customWidth="1"/>
    <col min="5643" max="5643" width="25.7109375" style="6" customWidth="1"/>
    <col min="5644" max="5888" width="9.140625" style="6"/>
    <col min="5889" max="5889" width="10.85546875" style="6" customWidth="1"/>
    <col min="5890" max="5890" width="46.140625" style="6" customWidth="1"/>
    <col min="5891" max="5891" width="9.5703125" style="6" bestFit="1" customWidth="1"/>
    <col min="5892" max="5892" width="5" style="6" bestFit="1" customWidth="1"/>
    <col min="5893" max="5893" width="7.140625" style="6" bestFit="1" customWidth="1"/>
    <col min="5894" max="5894" width="13" style="6" customWidth="1"/>
    <col min="5895" max="5895" width="23.42578125" style="6" customWidth="1"/>
    <col min="5896" max="5896" width="14.28515625" style="6" customWidth="1"/>
    <col min="5897" max="5897" width="10.140625" style="6" bestFit="1" customWidth="1"/>
    <col min="5898" max="5898" width="24.28515625" style="6" customWidth="1"/>
    <col min="5899" max="5899" width="25.7109375" style="6" customWidth="1"/>
    <col min="5900" max="6144" width="9.140625" style="6"/>
    <col min="6145" max="6145" width="10.85546875" style="6" customWidth="1"/>
    <col min="6146" max="6146" width="46.140625" style="6" customWidth="1"/>
    <col min="6147" max="6147" width="9.5703125" style="6" bestFit="1" customWidth="1"/>
    <col min="6148" max="6148" width="5" style="6" bestFit="1" customWidth="1"/>
    <col min="6149" max="6149" width="7.140625" style="6" bestFit="1" customWidth="1"/>
    <col min="6150" max="6150" width="13" style="6" customWidth="1"/>
    <col min="6151" max="6151" width="23.42578125" style="6" customWidth="1"/>
    <col min="6152" max="6152" width="14.28515625" style="6" customWidth="1"/>
    <col min="6153" max="6153" width="10.140625" style="6" bestFit="1" customWidth="1"/>
    <col min="6154" max="6154" width="24.28515625" style="6" customWidth="1"/>
    <col min="6155" max="6155" width="25.7109375" style="6" customWidth="1"/>
    <col min="6156" max="6400" width="9.140625" style="6"/>
    <col min="6401" max="6401" width="10.85546875" style="6" customWidth="1"/>
    <col min="6402" max="6402" width="46.140625" style="6" customWidth="1"/>
    <col min="6403" max="6403" width="9.5703125" style="6" bestFit="1" customWidth="1"/>
    <col min="6404" max="6404" width="5" style="6" bestFit="1" customWidth="1"/>
    <col min="6405" max="6405" width="7.140625" style="6" bestFit="1" customWidth="1"/>
    <col min="6406" max="6406" width="13" style="6" customWidth="1"/>
    <col min="6407" max="6407" width="23.42578125" style="6" customWidth="1"/>
    <col min="6408" max="6408" width="14.28515625" style="6" customWidth="1"/>
    <col min="6409" max="6409" width="10.140625" style="6" bestFit="1" customWidth="1"/>
    <col min="6410" max="6410" width="24.28515625" style="6" customWidth="1"/>
    <col min="6411" max="6411" width="25.7109375" style="6" customWidth="1"/>
    <col min="6412" max="6656" width="9.140625" style="6"/>
    <col min="6657" max="6657" width="10.85546875" style="6" customWidth="1"/>
    <col min="6658" max="6658" width="46.140625" style="6" customWidth="1"/>
    <col min="6659" max="6659" width="9.5703125" style="6" bestFit="1" customWidth="1"/>
    <col min="6660" max="6660" width="5" style="6" bestFit="1" customWidth="1"/>
    <col min="6661" max="6661" width="7.140625" style="6" bestFit="1" customWidth="1"/>
    <col min="6662" max="6662" width="13" style="6" customWidth="1"/>
    <col min="6663" max="6663" width="23.42578125" style="6" customWidth="1"/>
    <col min="6664" max="6664" width="14.28515625" style="6" customWidth="1"/>
    <col min="6665" max="6665" width="10.140625" style="6" bestFit="1" customWidth="1"/>
    <col min="6666" max="6666" width="24.28515625" style="6" customWidth="1"/>
    <col min="6667" max="6667" width="25.7109375" style="6" customWidth="1"/>
    <col min="6668" max="6912" width="9.140625" style="6"/>
    <col min="6913" max="6913" width="10.85546875" style="6" customWidth="1"/>
    <col min="6914" max="6914" width="46.140625" style="6" customWidth="1"/>
    <col min="6915" max="6915" width="9.5703125" style="6" bestFit="1" customWidth="1"/>
    <col min="6916" max="6916" width="5" style="6" bestFit="1" customWidth="1"/>
    <col min="6917" max="6917" width="7.140625" style="6" bestFit="1" customWidth="1"/>
    <col min="6918" max="6918" width="13" style="6" customWidth="1"/>
    <col min="6919" max="6919" width="23.42578125" style="6" customWidth="1"/>
    <col min="6920" max="6920" width="14.28515625" style="6" customWidth="1"/>
    <col min="6921" max="6921" width="10.140625" style="6" bestFit="1" customWidth="1"/>
    <col min="6922" max="6922" width="24.28515625" style="6" customWidth="1"/>
    <col min="6923" max="6923" width="25.7109375" style="6" customWidth="1"/>
    <col min="6924" max="7168" width="9.140625" style="6"/>
    <col min="7169" max="7169" width="10.85546875" style="6" customWidth="1"/>
    <col min="7170" max="7170" width="46.140625" style="6" customWidth="1"/>
    <col min="7171" max="7171" width="9.5703125" style="6" bestFit="1" customWidth="1"/>
    <col min="7172" max="7172" width="5" style="6" bestFit="1" customWidth="1"/>
    <col min="7173" max="7173" width="7.140625" style="6" bestFit="1" customWidth="1"/>
    <col min="7174" max="7174" width="13" style="6" customWidth="1"/>
    <col min="7175" max="7175" width="23.42578125" style="6" customWidth="1"/>
    <col min="7176" max="7176" width="14.28515625" style="6" customWidth="1"/>
    <col min="7177" max="7177" width="10.140625" style="6" bestFit="1" customWidth="1"/>
    <col min="7178" max="7178" width="24.28515625" style="6" customWidth="1"/>
    <col min="7179" max="7179" width="25.7109375" style="6" customWidth="1"/>
    <col min="7180" max="7424" width="9.140625" style="6"/>
    <col min="7425" max="7425" width="10.85546875" style="6" customWidth="1"/>
    <col min="7426" max="7426" width="46.140625" style="6" customWidth="1"/>
    <col min="7427" max="7427" width="9.5703125" style="6" bestFit="1" customWidth="1"/>
    <col min="7428" max="7428" width="5" style="6" bestFit="1" customWidth="1"/>
    <col min="7429" max="7429" width="7.140625" style="6" bestFit="1" customWidth="1"/>
    <col min="7430" max="7430" width="13" style="6" customWidth="1"/>
    <col min="7431" max="7431" width="23.42578125" style="6" customWidth="1"/>
    <col min="7432" max="7432" width="14.28515625" style="6" customWidth="1"/>
    <col min="7433" max="7433" width="10.140625" style="6" bestFit="1" customWidth="1"/>
    <col min="7434" max="7434" width="24.28515625" style="6" customWidth="1"/>
    <col min="7435" max="7435" width="25.7109375" style="6" customWidth="1"/>
    <col min="7436" max="7680" width="9.140625" style="6"/>
    <col min="7681" max="7681" width="10.85546875" style="6" customWidth="1"/>
    <col min="7682" max="7682" width="46.140625" style="6" customWidth="1"/>
    <col min="7683" max="7683" width="9.5703125" style="6" bestFit="1" customWidth="1"/>
    <col min="7684" max="7684" width="5" style="6" bestFit="1" customWidth="1"/>
    <col min="7685" max="7685" width="7.140625" style="6" bestFit="1" customWidth="1"/>
    <col min="7686" max="7686" width="13" style="6" customWidth="1"/>
    <col min="7687" max="7687" width="23.42578125" style="6" customWidth="1"/>
    <col min="7688" max="7688" width="14.28515625" style="6" customWidth="1"/>
    <col min="7689" max="7689" width="10.140625" style="6" bestFit="1" customWidth="1"/>
    <col min="7690" max="7690" width="24.28515625" style="6" customWidth="1"/>
    <col min="7691" max="7691" width="25.7109375" style="6" customWidth="1"/>
    <col min="7692" max="7936" width="9.140625" style="6"/>
    <col min="7937" max="7937" width="10.85546875" style="6" customWidth="1"/>
    <col min="7938" max="7938" width="46.140625" style="6" customWidth="1"/>
    <col min="7939" max="7939" width="9.5703125" style="6" bestFit="1" customWidth="1"/>
    <col min="7940" max="7940" width="5" style="6" bestFit="1" customWidth="1"/>
    <col min="7941" max="7941" width="7.140625" style="6" bestFit="1" customWidth="1"/>
    <col min="7942" max="7942" width="13" style="6" customWidth="1"/>
    <col min="7943" max="7943" width="23.42578125" style="6" customWidth="1"/>
    <col min="7944" max="7944" width="14.28515625" style="6" customWidth="1"/>
    <col min="7945" max="7945" width="10.140625" style="6" bestFit="1" customWidth="1"/>
    <col min="7946" max="7946" width="24.28515625" style="6" customWidth="1"/>
    <col min="7947" max="7947" width="25.7109375" style="6" customWidth="1"/>
    <col min="7948" max="8192" width="9.140625" style="6"/>
    <col min="8193" max="8193" width="10.85546875" style="6" customWidth="1"/>
    <col min="8194" max="8194" width="46.140625" style="6" customWidth="1"/>
    <col min="8195" max="8195" width="9.5703125" style="6" bestFit="1" customWidth="1"/>
    <col min="8196" max="8196" width="5" style="6" bestFit="1" customWidth="1"/>
    <col min="8197" max="8197" width="7.140625" style="6" bestFit="1" customWidth="1"/>
    <col min="8198" max="8198" width="13" style="6" customWidth="1"/>
    <col min="8199" max="8199" width="23.42578125" style="6" customWidth="1"/>
    <col min="8200" max="8200" width="14.28515625" style="6" customWidth="1"/>
    <col min="8201" max="8201" width="10.140625" style="6" bestFit="1" customWidth="1"/>
    <col min="8202" max="8202" width="24.28515625" style="6" customWidth="1"/>
    <col min="8203" max="8203" width="25.7109375" style="6" customWidth="1"/>
    <col min="8204" max="8448" width="9.140625" style="6"/>
    <col min="8449" max="8449" width="10.85546875" style="6" customWidth="1"/>
    <col min="8450" max="8450" width="46.140625" style="6" customWidth="1"/>
    <col min="8451" max="8451" width="9.5703125" style="6" bestFit="1" customWidth="1"/>
    <col min="8452" max="8452" width="5" style="6" bestFit="1" customWidth="1"/>
    <col min="8453" max="8453" width="7.140625" style="6" bestFit="1" customWidth="1"/>
    <col min="8454" max="8454" width="13" style="6" customWidth="1"/>
    <col min="8455" max="8455" width="23.42578125" style="6" customWidth="1"/>
    <col min="8456" max="8456" width="14.28515625" style="6" customWidth="1"/>
    <col min="8457" max="8457" width="10.140625" style="6" bestFit="1" customWidth="1"/>
    <col min="8458" max="8458" width="24.28515625" style="6" customWidth="1"/>
    <col min="8459" max="8459" width="25.7109375" style="6" customWidth="1"/>
    <col min="8460" max="8704" width="9.140625" style="6"/>
    <col min="8705" max="8705" width="10.85546875" style="6" customWidth="1"/>
    <col min="8706" max="8706" width="46.140625" style="6" customWidth="1"/>
    <col min="8707" max="8707" width="9.5703125" style="6" bestFit="1" customWidth="1"/>
    <col min="8708" max="8708" width="5" style="6" bestFit="1" customWidth="1"/>
    <col min="8709" max="8709" width="7.140625" style="6" bestFit="1" customWidth="1"/>
    <col min="8710" max="8710" width="13" style="6" customWidth="1"/>
    <col min="8711" max="8711" width="23.42578125" style="6" customWidth="1"/>
    <col min="8712" max="8712" width="14.28515625" style="6" customWidth="1"/>
    <col min="8713" max="8713" width="10.140625" style="6" bestFit="1" customWidth="1"/>
    <col min="8714" max="8714" width="24.28515625" style="6" customWidth="1"/>
    <col min="8715" max="8715" width="25.7109375" style="6" customWidth="1"/>
    <col min="8716" max="8960" width="9.140625" style="6"/>
    <col min="8961" max="8961" width="10.85546875" style="6" customWidth="1"/>
    <col min="8962" max="8962" width="46.140625" style="6" customWidth="1"/>
    <col min="8963" max="8963" width="9.5703125" style="6" bestFit="1" customWidth="1"/>
    <col min="8964" max="8964" width="5" style="6" bestFit="1" customWidth="1"/>
    <col min="8965" max="8965" width="7.140625" style="6" bestFit="1" customWidth="1"/>
    <col min="8966" max="8966" width="13" style="6" customWidth="1"/>
    <col min="8967" max="8967" width="23.42578125" style="6" customWidth="1"/>
    <col min="8968" max="8968" width="14.28515625" style="6" customWidth="1"/>
    <col min="8969" max="8969" width="10.140625" style="6" bestFit="1" customWidth="1"/>
    <col min="8970" max="8970" width="24.28515625" style="6" customWidth="1"/>
    <col min="8971" max="8971" width="25.7109375" style="6" customWidth="1"/>
    <col min="8972" max="9216" width="9.140625" style="6"/>
    <col min="9217" max="9217" width="10.85546875" style="6" customWidth="1"/>
    <col min="9218" max="9218" width="46.140625" style="6" customWidth="1"/>
    <col min="9219" max="9219" width="9.5703125" style="6" bestFit="1" customWidth="1"/>
    <col min="9220" max="9220" width="5" style="6" bestFit="1" customWidth="1"/>
    <col min="9221" max="9221" width="7.140625" style="6" bestFit="1" customWidth="1"/>
    <col min="9222" max="9222" width="13" style="6" customWidth="1"/>
    <col min="9223" max="9223" width="23.42578125" style="6" customWidth="1"/>
    <col min="9224" max="9224" width="14.28515625" style="6" customWidth="1"/>
    <col min="9225" max="9225" width="10.140625" style="6" bestFit="1" customWidth="1"/>
    <col min="9226" max="9226" width="24.28515625" style="6" customWidth="1"/>
    <col min="9227" max="9227" width="25.7109375" style="6" customWidth="1"/>
    <col min="9228" max="9472" width="9.140625" style="6"/>
    <col min="9473" max="9473" width="10.85546875" style="6" customWidth="1"/>
    <col min="9474" max="9474" width="46.140625" style="6" customWidth="1"/>
    <col min="9475" max="9475" width="9.5703125" style="6" bestFit="1" customWidth="1"/>
    <col min="9476" max="9476" width="5" style="6" bestFit="1" customWidth="1"/>
    <col min="9477" max="9477" width="7.140625" style="6" bestFit="1" customWidth="1"/>
    <col min="9478" max="9478" width="13" style="6" customWidth="1"/>
    <col min="9479" max="9479" width="23.42578125" style="6" customWidth="1"/>
    <col min="9480" max="9480" width="14.28515625" style="6" customWidth="1"/>
    <col min="9481" max="9481" width="10.140625" style="6" bestFit="1" customWidth="1"/>
    <col min="9482" max="9482" width="24.28515625" style="6" customWidth="1"/>
    <col min="9483" max="9483" width="25.7109375" style="6" customWidth="1"/>
    <col min="9484" max="9728" width="9.140625" style="6"/>
    <col min="9729" max="9729" width="10.85546875" style="6" customWidth="1"/>
    <col min="9730" max="9730" width="46.140625" style="6" customWidth="1"/>
    <col min="9731" max="9731" width="9.5703125" style="6" bestFit="1" customWidth="1"/>
    <col min="9732" max="9732" width="5" style="6" bestFit="1" customWidth="1"/>
    <col min="9733" max="9733" width="7.140625" style="6" bestFit="1" customWidth="1"/>
    <col min="9734" max="9734" width="13" style="6" customWidth="1"/>
    <col min="9735" max="9735" width="23.42578125" style="6" customWidth="1"/>
    <col min="9736" max="9736" width="14.28515625" style="6" customWidth="1"/>
    <col min="9737" max="9737" width="10.140625" style="6" bestFit="1" customWidth="1"/>
    <col min="9738" max="9738" width="24.28515625" style="6" customWidth="1"/>
    <col min="9739" max="9739" width="25.7109375" style="6" customWidth="1"/>
    <col min="9740" max="9984" width="9.140625" style="6"/>
    <col min="9985" max="9985" width="10.85546875" style="6" customWidth="1"/>
    <col min="9986" max="9986" width="46.140625" style="6" customWidth="1"/>
    <col min="9987" max="9987" width="9.5703125" style="6" bestFit="1" customWidth="1"/>
    <col min="9988" max="9988" width="5" style="6" bestFit="1" customWidth="1"/>
    <col min="9989" max="9989" width="7.140625" style="6" bestFit="1" customWidth="1"/>
    <col min="9990" max="9990" width="13" style="6" customWidth="1"/>
    <col min="9991" max="9991" width="23.42578125" style="6" customWidth="1"/>
    <col min="9992" max="9992" width="14.28515625" style="6" customWidth="1"/>
    <col min="9993" max="9993" width="10.140625" style="6" bestFit="1" customWidth="1"/>
    <col min="9994" max="9994" width="24.28515625" style="6" customWidth="1"/>
    <col min="9995" max="9995" width="25.7109375" style="6" customWidth="1"/>
    <col min="9996" max="10240" width="9.140625" style="6"/>
    <col min="10241" max="10241" width="10.85546875" style="6" customWidth="1"/>
    <col min="10242" max="10242" width="46.140625" style="6" customWidth="1"/>
    <col min="10243" max="10243" width="9.5703125" style="6" bestFit="1" customWidth="1"/>
    <col min="10244" max="10244" width="5" style="6" bestFit="1" customWidth="1"/>
    <col min="10245" max="10245" width="7.140625" style="6" bestFit="1" customWidth="1"/>
    <col min="10246" max="10246" width="13" style="6" customWidth="1"/>
    <col min="10247" max="10247" width="23.42578125" style="6" customWidth="1"/>
    <col min="10248" max="10248" width="14.28515625" style="6" customWidth="1"/>
    <col min="10249" max="10249" width="10.140625" style="6" bestFit="1" customWidth="1"/>
    <col min="10250" max="10250" width="24.28515625" style="6" customWidth="1"/>
    <col min="10251" max="10251" width="25.7109375" style="6" customWidth="1"/>
    <col min="10252" max="10496" width="9.140625" style="6"/>
    <col min="10497" max="10497" width="10.85546875" style="6" customWidth="1"/>
    <col min="10498" max="10498" width="46.140625" style="6" customWidth="1"/>
    <col min="10499" max="10499" width="9.5703125" style="6" bestFit="1" customWidth="1"/>
    <col min="10500" max="10500" width="5" style="6" bestFit="1" customWidth="1"/>
    <col min="10501" max="10501" width="7.140625" style="6" bestFit="1" customWidth="1"/>
    <col min="10502" max="10502" width="13" style="6" customWidth="1"/>
    <col min="10503" max="10503" width="23.42578125" style="6" customWidth="1"/>
    <col min="10504" max="10504" width="14.28515625" style="6" customWidth="1"/>
    <col min="10505" max="10505" width="10.140625" style="6" bestFit="1" customWidth="1"/>
    <col min="10506" max="10506" width="24.28515625" style="6" customWidth="1"/>
    <col min="10507" max="10507" width="25.7109375" style="6" customWidth="1"/>
    <col min="10508" max="10752" width="9.140625" style="6"/>
    <col min="10753" max="10753" width="10.85546875" style="6" customWidth="1"/>
    <col min="10754" max="10754" width="46.140625" style="6" customWidth="1"/>
    <col min="10755" max="10755" width="9.5703125" style="6" bestFit="1" customWidth="1"/>
    <col min="10756" max="10756" width="5" style="6" bestFit="1" customWidth="1"/>
    <col min="10757" max="10757" width="7.140625" style="6" bestFit="1" customWidth="1"/>
    <col min="10758" max="10758" width="13" style="6" customWidth="1"/>
    <col min="10759" max="10759" width="23.42578125" style="6" customWidth="1"/>
    <col min="10760" max="10760" width="14.28515625" style="6" customWidth="1"/>
    <col min="10761" max="10761" width="10.140625" style="6" bestFit="1" customWidth="1"/>
    <col min="10762" max="10762" width="24.28515625" style="6" customWidth="1"/>
    <col min="10763" max="10763" width="25.7109375" style="6" customWidth="1"/>
    <col min="10764" max="11008" width="9.140625" style="6"/>
    <col min="11009" max="11009" width="10.85546875" style="6" customWidth="1"/>
    <col min="11010" max="11010" width="46.140625" style="6" customWidth="1"/>
    <col min="11011" max="11011" width="9.5703125" style="6" bestFit="1" customWidth="1"/>
    <col min="11012" max="11012" width="5" style="6" bestFit="1" customWidth="1"/>
    <col min="11013" max="11013" width="7.140625" style="6" bestFit="1" customWidth="1"/>
    <col min="11014" max="11014" width="13" style="6" customWidth="1"/>
    <col min="11015" max="11015" width="23.42578125" style="6" customWidth="1"/>
    <col min="11016" max="11016" width="14.28515625" style="6" customWidth="1"/>
    <col min="11017" max="11017" width="10.140625" style="6" bestFit="1" customWidth="1"/>
    <col min="11018" max="11018" width="24.28515625" style="6" customWidth="1"/>
    <col min="11019" max="11019" width="25.7109375" style="6" customWidth="1"/>
    <col min="11020" max="11264" width="9.140625" style="6"/>
    <col min="11265" max="11265" width="10.85546875" style="6" customWidth="1"/>
    <col min="11266" max="11266" width="46.140625" style="6" customWidth="1"/>
    <col min="11267" max="11267" width="9.5703125" style="6" bestFit="1" customWidth="1"/>
    <col min="11268" max="11268" width="5" style="6" bestFit="1" customWidth="1"/>
    <col min="11269" max="11269" width="7.140625" style="6" bestFit="1" customWidth="1"/>
    <col min="11270" max="11270" width="13" style="6" customWidth="1"/>
    <col min="11271" max="11271" width="23.42578125" style="6" customWidth="1"/>
    <col min="11272" max="11272" width="14.28515625" style="6" customWidth="1"/>
    <col min="11273" max="11273" width="10.140625" style="6" bestFit="1" customWidth="1"/>
    <col min="11274" max="11274" width="24.28515625" style="6" customWidth="1"/>
    <col min="11275" max="11275" width="25.7109375" style="6" customWidth="1"/>
    <col min="11276" max="11520" width="9.140625" style="6"/>
    <col min="11521" max="11521" width="10.85546875" style="6" customWidth="1"/>
    <col min="11522" max="11522" width="46.140625" style="6" customWidth="1"/>
    <col min="11523" max="11523" width="9.5703125" style="6" bestFit="1" customWidth="1"/>
    <col min="11524" max="11524" width="5" style="6" bestFit="1" customWidth="1"/>
    <col min="11525" max="11525" width="7.140625" style="6" bestFit="1" customWidth="1"/>
    <col min="11526" max="11526" width="13" style="6" customWidth="1"/>
    <col min="11527" max="11527" width="23.42578125" style="6" customWidth="1"/>
    <col min="11528" max="11528" width="14.28515625" style="6" customWidth="1"/>
    <col min="11529" max="11529" width="10.140625" style="6" bestFit="1" customWidth="1"/>
    <col min="11530" max="11530" width="24.28515625" style="6" customWidth="1"/>
    <col min="11531" max="11531" width="25.7109375" style="6" customWidth="1"/>
    <col min="11532" max="11776" width="9.140625" style="6"/>
    <col min="11777" max="11777" width="10.85546875" style="6" customWidth="1"/>
    <col min="11778" max="11778" width="46.140625" style="6" customWidth="1"/>
    <col min="11779" max="11779" width="9.5703125" style="6" bestFit="1" customWidth="1"/>
    <col min="11780" max="11780" width="5" style="6" bestFit="1" customWidth="1"/>
    <col min="11781" max="11781" width="7.140625" style="6" bestFit="1" customWidth="1"/>
    <col min="11782" max="11782" width="13" style="6" customWidth="1"/>
    <col min="11783" max="11783" width="23.42578125" style="6" customWidth="1"/>
    <col min="11784" max="11784" width="14.28515625" style="6" customWidth="1"/>
    <col min="11785" max="11785" width="10.140625" style="6" bestFit="1" customWidth="1"/>
    <col min="11786" max="11786" width="24.28515625" style="6" customWidth="1"/>
    <col min="11787" max="11787" width="25.7109375" style="6" customWidth="1"/>
    <col min="11788" max="12032" width="9.140625" style="6"/>
    <col min="12033" max="12033" width="10.85546875" style="6" customWidth="1"/>
    <col min="12034" max="12034" width="46.140625" style="6" customWidth="1"/>
    <col min="12035" max="12035" width="9.5703125" style="6" bestFit="1" customWidth="1"/>
    <col min="12036" max="12036" width="5" style="6" bestFit="1" customWidth="1"/>
    <col min="12037" max="12037" width="7.140625" style="6" bestFit="1" customWidth="1"/>
    <col min="12038" max="12038" width="13" style="6" customWidth="1"/>
    <col min="12039" max="12039" width="23.42578125" style="6" customWidth="1"/>
    <col min="12040" max="12040" width="14.28515625" style="6" customWidth="1"/>
    <col min="12041" max="12041" width="10.140625" style="6" bestFit="1" customWidth="1"/>
    <col min="12042" max="12042" width="24.28515625" style="6" customWidth="1"/>
    <col min="12043" max="12043" width="25.7109375" style="6" customWidth="1"/>
    <col min="12044" max="12288" width="9.140625" style="6"/>
    <col min="12289" max="12289" width="10.85546875" style="6" customWidth="1"/>
    <col min="12290" max="12290" width="46.140625" style="6" customWidth="1"/>
    <col min="12291" max="12291" width="9.5703125" style="6" bestFit="1" customWidth="1"/>
    <col min="12292" max="12292" width="5" style="6" bestFit="1" customWidth="1"/>
    <col min="12293" max="12293" width="7.140625" style="6" bestFit="1" customWidth="1"/>
    <col min="12294" max="12294" width="13" style="6" customWidth="1"/>
    <col min="12295" max="12295" width="23.42578125" style="6" customWidth="1"/>
    <col min="12296" max="12296" width="14.28515625" style="6" customWidth="1"/>
    <col min="12297" max="12297" width="10.140625" style="6" bestFit="1" customWidth="1"/>
    <col min="12298" max="12298" width="24.28515625" style="6" customWidth="1"/>
    <col min="12299" max="12299" width="25.7109375" style="6" customWidth="1"/>
    <col min="12300" max="12544" width="9.140625" style="6"/>
    <col min="12545" max="12545" width="10.85546875" style="6" customWidth="1"/>
    <col min="12546" max="12546" width="46.140625" style="6" customWidth="1"/>
    <col min="12547" max="12547" width="9.5703125" style="6" bestFit="1" customWidth="1"/>
    <col min="12548" max="12548" width="5" style="6" bestFit="1" customWidth="1"/>
    <col min="12549" max="12549" width="7.140625" style="6" bestFit="1" customWidth="1"/>
    <col min="12550" max="12550" width="13" style="6" customWidth="1"/>
    <col min="12551" max="12551" width="23.42578125" style="6" customWidth="1"/>
    <col min="12552" max="12552" width="14.28515625" style="6" customWidth="1"/>
    <col min="12553" max="12553" width="10.140625" style="6" bestFit="1" customWidth="1"/>
    <col min="12554" max="12554" width="24.28515625" style="6" customWidth="1"/>
    <col min="12555" max="12555" width="25.7109375" style="6" customWidth="1"/>
    <col min="12556" max="12800" width="9.140625" style="6"/>
    <col min="12801" max="12801" width="10.85546875" style="6" customWidth="1"/>
    <col min="12802" max="12802" width="46.140625" style="6" customWidth="1"/>
    <col min="12803" max="12803" width="9.5703125" style="6" bestFit="1" customWidth="1"/>
    <col min="12804" max="12804" width="5" style="6" bestFit="1" customWidth="1"/>
    <col min="12805" max="12805" width="7.140625" style="6" bestFit="1" customWidth="1"/>
    <col min="12806" max="12806" width="13" style="6" customWidth="1"/>
    <col min="12807" max="12807" width="23.42578125" style="6" customWidth="1"/>
    <col min="12808" max="12808" width="14.28515625" style="6" customWidth="1"/>
    <col min="12809" max="12809" width="10.140625" style="6" bestFit="1" customWidth="1"/>
    <col min="12810" max="12810" width="24.28515625" style="6" customWidth="1"/>
    <col min="12811" max="12811" width="25.7109375" style="6" customWidth="1"/>
    <col min="12812" max="13056" width="9.140625" style="6"/>
    <col min="13057" max="13057" width="10.85546875" style="6" customWidth="1"/>
    <col min="13058" max="13058" width="46.140625" style="6" customWidth="1"/>
    <col min="13059" max="13059" width="9.5703125" style="6" bestFit="1" customWidth="1"/>
    <col min="13060" max="13060" width="5" style="6" bestFit="1" customWidth="1"/>
    <col min="13061" max="13061" width="7.140625" style="6" bestFit="1" customWidth="1"/>
    <col min="13062" max="13062" width="13" style="6" customWidth="1"/>
    <col min="13063" max="13063" width="23.42578125" style="6" customWidth="1"/>
    <col min="13064" max="13064" width="14.28515625" style="6" customWidth="1"/>
    <col min="13065" max="13065" width="10.140625" style="6" bestFit="1" customWidth="1"/>
    <col min="13066" max="13066" width="24.28515625" style="6" customWidth="1"/>
    <col min="13067" max="13067" width="25.7109375" style="6" customWidth="1"/>
    <col min="13068" max="13312" width="9.140625" style="6"/>
    <col min="13313" max="13313" width="10.85546875" style="6" customWidth="1"/>
    <col min="13314" max="13314" width="46.140625" style="6" customWidth="1"/>
    <col min="13315" max="13315" width="9.5703125" style="6" bestFit="1" customWidth="1"/>
    <col min="13316" max="13316" width="5" style="6" bestFit="1" customWidth="1"/>
    <col min="13317" max="13317" width="7.140625" style="6" bestFit="1" customWidth="1"/>
    <col min="13318" max="13318" width="13" style="6" customWidth="1"/>
    <col min="13319" max="13319" width="23.42578125" style="6" customWidth="1"/>
    <col min="13320" max="13320" width="14.28515625" style="6" customWidth="1"/>
    <col min="13321" max="13321" width="10.140625" style="6" bestFit="1" customWidth="1"/>
    <col min="13322" max="13322" width="24.28515625" style="6" customWidth="1"/>
    <col min="13323" max="13323" width="25.7109375" style="6" customWidth="1"/>
    <col min="13324" max="13568" width="9.140625" style="6"/>
    <col min="13569" max="13569" width="10.85546875" style="6" customWidth="1"/>
    <col min="13570" max="13570" width="46.140625" style="6" customWidth="1"/>
    <col min="13571" max="13571" width="9.5703125" style="6" bestFit="1" customWidth="1"/>
    <col min="13572" max="13572" width="5" style="6" bestFit="1" customWidth="1"/>
    <col min="13573" max="13573" width="7.140625" style="6" bestFit="1" customWidth="1"/>
    <col min="13574" max="13574" width="13" style="6" customWidth="1"/>
    <col min="13575" max="13575" width="23.42578125" style="6" customWidth="1"/>
    <col min="13576" max="13576" width="14.28515625" style="6" customWidth="1"/>
    <col min="13577" max="13577" width="10.140625" style="6" bestFit="1" customWidth="1"/>
    <col min="13578" max="13578" width="24.28515625" style="6" customWidth="1"/>
    <col min="13579" max="13579" width="25.7109375" style="6" customWidth="1"/>
    <col min="13580" max="13824" width="9.140625" style="6"/>
    <col min="13825" max="13825" width="10.85546875" style="6" customWidth="1"/>
    <col min="13826" max="13826" width="46.140625" style="6" customWidth="1"/>
    <col min="13827" max="13827" width="9.5703125" style="6" bestFit="1" customWidth="1"/>
    <col min="13828" max="13828" width="5" style="6" bestFit="1" customWidth="1"/>
    <col min="13829" max="13829" width="7.140625" style="6" bestFit="1" customWidth="1"/>
    <col min="13830" max="13830" width="13" style="6" customWidth="1"/>
    <col min="13831" max="13831" width="23.42578125" style="6" customWidth="1"/>
    <col min="13832" max="13832" width="14.28515625" style="6" customWidth="1"/>
    <col min="13833" max="13833" width="10.140625" style="6" bestFit="1" customWidth="1"/>
    <col min="13834" max="13834" width="24.28515625" style="6" customWidth="1"/>
    <col min="13835" max="13835" width="25.7109375" style="6" customWidth="1"/>
    <col min="13836" max="14080" width="9.140625" style="6"/>
    <col min="14081" max="14081" width="10.85546875" style="6" customWidth="1"/>
    <col min="14082" max="14082" width="46.140625" style="6" customWidth="1"/>
    <col min="14083" max="14083" width="9.5703125" style="6" bestFit="1" customWidth="1"/>
    <col min="14084" max="14084" width="5" style="6" bestFit="1" customWidth="1"/>
    <col min="14085" max="14085" width="7.140625" style="6" bestFit="1" customWidth="1"/>
    <col min="14086" max="14086" width="13" style="6" customWidth="1"/>
    <col min="14087" max="14087" width="23.42578125" style="6" customWidth="1"/>
    <col min="14088" max="14088" width="14.28515625" style="6" customWidth="1"/>
    <col min="14089" max="14089" width="10.140625" style="6" bestFit="1" customWidth="1"/>
    <col min="14090" max="14090" width="24.28515625" style="6" customWidth="1"/>
    <col min="14091" max="14091" width="25.7109375" style="6" customWidth="1"/>
    <col min="14092" max="14336" width="9.140625" style="6"/>
    <col min="14337" max="14337" width="10.85546875" style="6" customWidth="1"/>
    <col min="14338" max="14338" width="46.140625" style="6" customWidth="1"/>
    <col min="14339" max="14339" width="9.5703125" style="6" bestFit="1" customWidth="1"/>
    <col min="14340" max="14340" width="5" style="6" bestFit="1" customWidth="1"/>
    <col min="14341" max="14341" width="7.140625" style="6" bestFit="1" customWidth="1"/>
    <col min="14342" max="14342" width="13" style="6" customWidth="1"/>
    <col min="14343" max="14343" width="23.42578125" style="6" customWidth="1"/>
    <col min="14344" max="14344" width="14.28515625" style="6" customWidth="1"/>
    <col min="14345" max="14345" width="10.140625" style="6" bestFit="1" customWidth="1"/>
    <col min="14346" max="14346" width="24.28515625" style="6" customWidth="1"/>
    <col min="14347" max="14347" width="25.7109375" style="6" customWidth="1"/>
    <col min="14348" max="14592" width="9.140625" style="6"/>
    <col min="14593" max="14593" width="10.85546875" style="6" customWidth="1"/>
    <col min="14594" max="14594" width="46.140625" style="6" customWidth="1"/>
    <col min="14595" max="14595" width="9.5703125" style="6" bestFit="1" customWidth="1"/>
    <col min="14596" max="14596" width="5" style="6" bestFit="1" customWidth="1"/>
    <col min="14597" max="14597" width="7.140625" style="6" bestFit="1" customWidth="1"/>
    <col min="14598" max="14598" width="13" style="6" customWidth="1"/>
    <col min="14599" max="14599" width="23.42578125" style="6" customWidth="1"/>
    <col min="14600" max="14600" width="14.28515625" style="6" customWidth="1"/>
    <col min="14601" max="14601" width="10.140625" style="6" bestFit="1" customWidth="1"/>
    <col min="14602" max="14602" width="24.28515625" style="6" customWidth="1"/>
    <col min="14603" max="14603" width="25.7109375" style="6" customWidth="1"/>
    <col min="14604" max="14848" width="9.140625" style="6"/>
    <col min="14849" max="14849" width="10.85546875" style="6" customWidth="1"/>
    <col min="14850" max="14850" width="46.140625" style="6" customWidth="1"/>
    <col min="14851" max="14851" width="9.5703125" style="6" bestFit="1" customWidth="1"/>
    <col min="14852" max="14852" width="5" style="6" bestFit="1" customWidth="1"/>
    <col min="14853" max="14853" width="7.140625" style="6" bestFit="1" customWidth="1"/>
    <col min="14854" max="14854" width="13" style="6" customWidth="1"/>
    <col min="14855" max="14855" width="23.42578125" style="6" customWidth="1"/>
    <col min="14856" max="14856" width="14.28515625" style="6" customWidth="1"/>
    <col min="14857" max="14857" width="10.140625" style="6" bestFit="1" customWidth="1"/>
    <col min="14858" max="14858" width="24.28515625" style="6" customWidth="1"/>
    <col min="14859" max="14859" width="25.7109375" style="6" customWidth="1"/>
    <col min="14860" max="15104" width="9.140625" style="6"/>
    <col min="15105" max="15105" width="10.85546875" style="6" customWidth="1"/>
    <col min="15106" max="15106" width="46.140625" style="6" customWidth="1"/>
    <col min="15107" max="15107" width="9.5703125" style="6" bestFit="1" customWidth="1"/>
    <col min="15108" max="15108" width="5" style="6" bestFit="1" customWidth="1"/>
    <col min="15109" max="15109" width="7.140625" style="6" bestFit="1" customWidth="1"/>
    <col min="15110" max="15110" width="13" style="6" customWidth="1"/>
    <col min="15111" max="15111" width="23.42578125" style="6" customWidth="1"/>
    <col min="15112" max="15112" width="14.28515625" style="6" customWidth="1"/>
    <col min="15113" max="15113" width="10.140625" style="6" bestFit="1" customWidth="1"/>
    <col min="15114" max="15114" width="24.28515625" style="6" customWidth="1"/>
    <col min="15115" max="15115" width="25.7109375" style="6" customWidth="1"/>
    <col min="15116" max="15360" width="9.140625" style="6"/>
    <col min="15361" max="15361" width="10.85546875" style="6" customWidth="1"/>
    <col min="15362" max="15362" width="46.140625" style="6" customWidth="1"/>
    <col min="15363" max="15363" width="9.5703125" style="6" bestFit="1" customWidth="1"/>
    <col min="15364" max="15364" width="5" style="6" bestFit="1" customWidth="1"/>
    <col min="15365" max="15365" width="7.140625" style="6" bestFit="1" customWidth="1"/>
    <col min="15366" max="15366" width="13" style="6" customWidth="1"/>
    <col min="15367" max="15367" width="23.42578125" style="6" customWidth="1"/>
    <col min="15368" max="15368" width="14.28515625" style="6" customWidth="1"/>
    <col min="15369" max="15369" width="10.140625" style="6" bestFit="1" customWidth="1"/>
    <col min="15370" max="15370" width="24.28515625" style="6" customWidth="1"/>
    <col min="15371" max="15371" width="25.7109375" style="6" customWidth="1"/>
    <col min="15372" max="15616" width="9.140625" style="6"/>
    <col min="15617" max="15617" width="10.85546875" style="6" customWidth="1"/>
    <col min="15618" max="15618" width="46.140625" style="6" customWidth="1"/>
    <col min="15619" max="15619" width="9.5703125" style="6" bestFit="1" customWidth="1"/>
    <col min="15620" max="15620" width="5" style="6" bestFit="1" customWidth="1"/>
    <col min="15621" max="15621" width="7.140625" style="6" bestFit="1" customWidth="1"/>
    <col min="15622" max="15622" width="13" style="6" customWidth="1"/>
    <col min="15623" max="15623" width="23.42578125" style="6" customWidth="1"/>
    <col min="15624" max="15624" width="14.28515625" style="6" customWidth="1"/>
    <col min="15625" max="15625" width="10.140625" style="6" bestFit="1" customWidth="1"/>
    <col min="15626" max="15626" width="24.28515625" style="6" customWidth="1"/>
    <col min="15627" max="15627" width="25.7109375" style="6" customWidth="1"/>
    <col min="15628" max="15872" width="9.140625" style="6"/>
    <col min="15873" max="15873" width="10.85546875" style="6" customWidth="1"/>
    <col min="15874" max="15874" width="46.140625" style="6" customWidth="1"/>
    <col min="15875" max="15875" width="9.5703125" style="6" bestFit="1" customWidth="1"/>
    <col min="15876" max="15876" width="5" style="6" bestFit="1" customWidth="1"/>
    <col min="15877" max="15877" width="7.140625" style="6" bestFit="1" customWidth="1"/>
    <col min="15878" max="15878" width="13" style="6" customWidth="1"/>
    <col min="15879" max="15879" width="23.42578125" style="6" customWidth="1"/>
    <col min="15880" max="15880" width="14.28515625" style="6" customWidth="1"/>
    <col min="15881" max="15881" width="10.140625" style="6" bestFit="1" customWidth="1"/>
    <col min="15882" max="15882" width="24.28515625" style="6" customWidth="1"/>
    <col min="15883" max="15883" width="25.7109375" style="6" customWidth="1"/>
    <col min="15884" max="16128" width="9.140625" style="6"/>
    <col min="16129" max="16129" width="10.85546875" style="6" customWidth="1"/>
    <col min="16130" max="16130" width="46.140625" style="6" customWidth="1"/>
    <col min="16131" max="16131" width="9.5703125" style="6" bestFit="1" customWidth="1"/>
    <col min="16132" max="16132" width="5" style="6" bestFit="1" customWidth="1"/>
    <col min="16133" max="16133" width="7.140625" style="6" bestFit="1" customWidth="1"/>
    <col min="16134" max="16134" width="13" style="6" customWidth="1"/>
    <col min="16135" max="16135" width="23.42578125" style="6" customWidth="1"/>
    <col min="16136" max="16136" width="14.28515625" style="6" customWidth="1"/>
    <col min="16137" max="16137" width="10.140625" style="6" bestFit="1" customWidth="1"/>
    <col min="16138" max="16138" width="24.28515625" style="6" customWidth="1"/>
    <col min="16139" max="16139" width="25.7109375" style="6" customWidth="1"/>
    <col min="16140" max="16384" width="9.140625" style="6"/>
  </cols>
  <sheetData>
    <row r="1" spans="1:11" s="342" customFormat="1" ht="12.75">
      <c r="A1" s="138">
        <f>'Certification Statement'!D9</f>
        <v>0</v>
      </c>
      <c r="B1" s="339"/>
      <c r="C1" s="339"/>
      <c r="D1" s="339"/>
      <c r="E1" s="339"/>
      <c r="F1" s="339"/>
      <c r="G1" s="340"/>
      <c r="H1" s="340"/>
      <c r="I1" s="340"/>
      <c r="J1" s="340"/>
      <c r="K1" s="341"/>
    </row>
    <row r="2" spans="1:11" s="190" customFormat="1" ht="12.75">
      <c r="A2" s="536" t="s">
        <v>291</v>
      </c>
      <c r="B2" s="219"/>
      <c r="C2" s="219"/>
      <c r="D2" s="219"/>
      <c r="E2" s="219"/>
      <c r="F2" s="219"/>
      <c r="G2" s="218"/>
      <c r="H2" s="218"/>
      <c r="I2" s="218"/>
      <c r="J2" s="218"/>
      <c r="K2" s="218"/>
    </row>
    <row r="3" spans="1:11" s="190" customFormat="1" ht="12.75">
      <c r="A3" s="46" t="s">
        <v>202</v>
      </c>
      <c r="G3" s="218"/>
      <c r="H3" s="218"/>
      <c r="I3" s="218"/>
      <c r="J3" s="218"/>
      <c r="K3" s="218"/>
    </row>
    <row r="4" spans="1:11" s="342" customFormat="1" ht="13.5" thickBot="1">
      <c r="A4" s="538" t="s">
        <v>315</v>
      </c>
      <c r="B4" s="40" t="str">
        <f>TEXT('Certification Statement'!E20,"mm/dd/yyyy")</f>
        <v>01/00/1900</v>
      </c>
      <c r="C4" s="344"/>
      <c r="D4" s="344"/>
      <c r="E4" s="344"/>
      <c r="F4" s="344"/>
      <c r="G4" s="340"/>
      <c r="H4" s="340"/>
      <c r="I4" s="340"/>
      <c r="J4" s="340"/>
      <c r="K4" s="341"/>
    </row>
    <row r="5" spans="1:11" s="190" customFormat="1" ht="13.5" thickBot="1">
      <c r="A5" s="345"/>
      <c r="B5" s="346"/>
      <c r="C5" s="347"/>
      <c r="D5" s="347"/>
      <c r="E5" s="347"/>
      <c r="F5" s="347"/>
      <c r="G5" s="348"/>
      <c r="H5" s="348"/>
      <c r="I5" s="348"/>
      <c r="J5" s="348"/>
      <c r="K5" s="349"/>
    </row>
    <row r="6" spans="1:11" s="352" customFormat="1" ht="24" customHeight="1">
      <c r="A6" s="700" t="s">
        <v>71</v>
      </c>
      <c r="B6" s="700" t="s">
        <v>203</v>
      </c>
      <c r="C6" s="702" t="s">
        <v>204</v>
      </c>
      <c r="D6" s="350"/>
      <c r="E6" s="350"/>
      <c r="F6" s="350" t="s">
        <v>205</v>
      </c>
      <c r="G6" s="704" t="s">
        <v>206</v>
      </c>
      <c r="H6" s="351" t="s">
        <v>207</v>
      </c>
      <c r="I6" s="351" t="s">
        <v>208</v>
      </c>
      <c r="J6" s="351" t="s">
        <v>209</v>
      </c>
      <c r="K6" s="706" t="s">
        <v>210</v>
      </c>
    </row>
    <row r="7" spans="1:11" s="352" customFormat="1" ht="31.5" customHeight="1" thickBot="1">
      <c r="A7" s="701"/>
      <c r="B7" s="701"/>
      <c r="C7" s="703"/>
      <c r="D7" s="353" t="s">
        <v>211</v>
      </c>
      <c r="E7" s="353" t="s">
        <v>212</v>
      </c>
      <c r="F7" s="354" t="s">
        <v>213</v>
      </c>
      <c r="G7" s="705"/>
      <c r="H7" s="355" t="s">
        <v>214</v>
      </c>
      <c r="I7" s="355"/>
      <c r="J7" s="355" t="s">
        <v>214</v>
      </c>
      <c r="K7" s="707"/>
    </row>
    <row r="8" spans="1:11" s="190" customFormat="1" ht="18" customHeight="1">
      <c r="A8" s="249">
        <v>1</v>
      </c>
      <c r="B8" s="356"/>
      <c r="C8" s="357"/>
      <c r="D8" s="357"/>
      <c r="E8" s="357"/>
      <c r="F8" s="358">
        <v>0</v>
      </c>
      <c r="G8" s="359">
        <v>0</v>
      </c>
      <c r="H8" s="360">
        <f>IF(F8=0,0,G8/F8)</f>
        <v>0</v>
      </c>
      <c r="I8" s="361">
        <v>0</v>
      </c>
      <c r="J8" s="362">
        <f>F8*I8</f>
        <v>0</v>
      </c>
      <c r="K8" s="363">
        <f>G8-J8</f>
        <v>0</v>
      </c>
    </row>
    <row r="9" spans="1:11" s="190" customFormat="1" ht="18" customHeight="1">
      <c r="A9" s="249">
        <v>2</v>
      </c>
      <c r="B9" s="364"/>
      <c r="C9" s="365"/>
      <c r="D9" s="365"/>
      <c r="E9" s="365"/>
      <c r="F9" s="366">
        <v>0</v>
      </c>
      <c r="G9" s="359">
        <v>0</v>
      </c>
      <c r="H9" s="360">
        <f t="shared" ref="H9:H72" si="0">IF(F9=0,0,G9/F9)</f>
        <v>0</v>
      </c>
      <c r="I9" s="361">
        <v>0</v>
      </c>
      <c r="J9" s="362">
        <f t="shared" ref="J9:J72" si="1">F9*I9</f>
        <v>0</v>
      </c>
      <c r="K9" s="363">
        <f>G9-J9</f>
        <v>0</v>
      </c>
    </row>
    <row r="10" spans="1:11" s="190" customFormat="1" ht="18" customHeight="1">
      <c r="A10" s="249">
        <v>3</v>
      </c>
      <c r="B10" s="364"/>
      <c r="C10" s="365"/>
      <c r="D10" s="365"/>
      <c r="E10" s="365"/>
      <c r="F10" s="366">
        <v>0</v>
      </c>
      <c r="G10" s="359">
        <v>0</v>
      </c>
      <c r="H10" s="360">
        <f t="shared" si="0"/>
        <v>0</v>
      </c>
      <c r="I10" s="361">
        <v>0</v>
      </c>
      <c r="J10" s="362">
        <f t="shared" si="1"/>
        <v>0</v>
      </c>
      <c r="K10" s="363">
        <f t="shared" ref="K10:K73" si="2">G10-J10</f>
        <v>0</v>
      </c>
    </row>
    <row r="11" spans="1:11" s="190" customFormat="1" ht="18" customHeight="1">
      <c r="A11" s="249">
        <v>4</v>
      </c>
      <c r="B11" s="364"/>
      <c r="C11" s="365"/>
      <c r="D11" s="365"/>
      <c r="E11" s="365"/>
      <c r="F11" s="366">
        <v>0</v>
      </c>
      <c r="G11" s="359">
        <v>0</v>
      </c>
      <c r="H11" s="360">
        <f t="shared" si="0"/>
        <v>0</v>
      </c>
      <c r="I11" s="361">
        <v>0</v>
      </c>
      <c r="J11" s="362">
        <f t="shared" si="1"/>
        <v>0</v>
      </c>
      <c r="K11" s="363">
        <f t="shared" si="2"/>
        <v>0</v>
      </c>
    </row>
    <row r="12" spans="1:11" s="190" customFormat="1" ht="18" customHeight="1">
      <c r="A12" s="249">
        <v>5</v>
      </c>
      <c r="B12" s="364"/>
      <c r="C12" s="365"/>
      <c r="D12" s="365"/>
      <c r="E12" s="365"/>
      <c r="F12" s="366">
        <v>0</v>
      </c>
      <c r="G12" s="359">
        <v>0</v>
      </c>
      <c r="H12" s="360">
        <f t="shared" si="0"/>
        <v>0</v>
      </c>
      <c r="I12" s="361">
        <v>0</v>
      </c>
      <c r="J12" s="362">
        <f t="shared" si="1"/>
        <v>0</v>
      </c>
      <c r="K12" s="363">
        <f t="shared" si="2"/>
        <v>0</v>
      </c>
    </row>
    <row r="13" spans="1:11" s="190" customFormat="1" ht="18" customHeight="1">
      <c r="A13" s="249">
        <v>6</v>
      </c>
      <c r="B13" s="364"/>
      <c r="C13" s="365"/>
      <c r="D13" s="365"/>
      <c r="E13" s="365"/>
      <c r="F13" s="366">
        <v>0</v>
      </c>
      <c r="G13" s="359">
        <v>0</v>
      </c>
      <c r="H13" s="360">
        <f t="shared" si="0"/>
        <v>0</v>
      </c>
      <c r="I13" s="361">
        <v>0</v>
      </c>
      <c r="J13" s="362">
        <f t="shared" si="1"/>
        <v>0</v>
      </c>
      <c r="K13" s="363">
        <f t="shared" si="2"/>
        <v>0</v>
      </c>
    </row>
    <row r="14" spans="1:11" s="190" customFormat="1" ht="18" customHeight="1">
      <c r="A14" s="249">
        <v>7</v>
      </c>
      <c r="B14" s="364"/>
      <c r="C14" s="365"/>
      <c r="D14" s="365"/>
      <c r="E14" s="365"/>
      <c r="F14" s="366">
        <v>0</v>
      </c>
      <c r="G14" s="359">
        <v>0</v>
      </c>
      <c r="H14" s="360">
        <f t="shared" si="0"/>
        <v>0</v>
      </c>
      <c r="I14" s="361">
        <v>0</v>
      </c>
      <c r="J14" s="362">
        <f t="shared" si="1"/>
        <v>0</v>
      </c>
      <c r="K14" s="363">
        <f t="shared" si="2"/>
        <v>0</v>
      </c>
    </row>
    <row r="15" spans="1:11" s="190" customFormat="1" ht="18" customHeight="1">
      <c r="A15" s="249">
        <v>8</v>
      </c>
      <c r="B15" s="364"/>
      <c r="C15" s="365"/>
      <c r="D15" s="365"/>
      <c r="E15" s="365"/>
      <c r="F15" s="366">
        <v>0</v>
      </c>
      <c r="G15" s="359">
        <v>0</v>
      </c>
      <c r="H15" s="360">
        <f t="shared" si="0"/>
        <v>0</v>
      </c>
      <c r="I15" s="361">
        <v>0</v>
      </c>
      <c r="J15" s="362">
        <f t="shared" si="1"/>
        <v>0</v>
      </c>
      <c r="K15" s="363">
        <f t="shared" si="2"/>
        <v>0</v>
      </c>
    </row>
    <row r="16" spans="1:11" s="190" customFormat="1" ht="18" customHeight="1">
      <c r="A16" s="249">
        <v>9</v>
      </c>
      <c r="B16" s="364"/>
      <c r="C16" s="365"/>
      <c r="D16" s="365"/>
      <c r="E16" s="365"/>
      <c r="F16" s="366">
        <v>0</v>
      </c>
      <c r="G16" s="359">
        <v>0</v>
      </c>
      <c r="H16" s="360">
        <f t="shared" si="0"/>
        <v>0</v>
      </c>
      <c r="I16" s="361">
        <v>0</v>
      </c>
      <c r="J16" s="362">
        <f t="shared" si="1"/>
        <v>0</v>
      </c>
      <c r="K16" s="363">
        <f t="shared" si="2"/>
        <v>0</v>
      </c>
    </row>
    <row r="17" spans="1:11" s="190" customFormat="1" ht="18" customHeight="1">
      <c r="A17" s="249">
        <v>10</v>
      </c>
      <c r="B17" s="364"/>
      <c r="C17" s="365"/>
      <c r="D17" s="365"/>
      <c r="E17" s="365"/>
      <c r="F17" s="366">
        <v>0</v>
      </c>
      <c r="G17" s="359">
        <v>0</v>
      </c>
      <c r="H17" s="360">
        <f t="shared" si="0"/>
        <v>0</v>
      </c>
      <c r="I17" s="361">
        <v>0</v>
      </c>
      <c r="J17" s="362">
        <f t="shared" si="1"/>
        <v>0</v>
      </c>
      <c r="K17" s="363">
        <f t="shared" si="2"/>
        <v>0</v>
      </c>
    </row>
    <row r="18" spans="1:11" s="190" customFormat="1" ht="18" customHeight="1">
      <c r="A18" s="249">
        <v>11</v>
      </c>
      <c r="B18" s="364"/>
      <c r="C18" s="365"/>
      <c r="D18" s="365"/>
      <c r="E18" s="365"/>
      <c r="F18" s="366">
        <v>0</v>
      </c>
      <c r="G18" s="359">
        <v>0</v>
      </c>
      <c r="H18" s="360">
        <f t="shared" si="0"/>
        <v>0</v>
      </c>
      <c r="I18" s="361">
        <v>0</v>
      </c>
      <c r="J18" s="362">
        <f t="shared" si="1"/>
        <v>0</v>
      </c>
      <c r="K18" s="363">
        <f t="shared" si="2"/>
        <v>0</v>
      </c>
    </row>
    <row r="19" spans="1:11" s="190" customFormat="1" ht="18" customHeight="1">
      <c r="A19" s="249">
        <v>12</v>
      </c>
      <c r="B19" s="364"/>
      <c r="C19" s="365"/>
      <c r="D19" s="365"/>
      <c r="E19" s="365"/>
      <c r="F19" s="366">
        <v>0</v>
      </c>
      <c r="G19" s="359">
        <v>0</v>
      </c>
      <c r="H19" s="360">
        <f t="shared" si="0"/>
        <v>0</v>
      </c>
      <c r="I19" s="361">
        <v>0</v>
      </c>
      <c r="J19" s="362">
        <f t="shared" si="1"/>
        <v>0</v>
      </c>
      <c r="K19" s="363">
        <f t="shared" si="2"/>
        <v>0</v>
      </c>
    </row>
    <row r="20" spans="1:11" s="190" customFormat="1" ht="18" customHeight="1">
      <c r="A20" s="249">
        <v>13</v>
      </c>
      <c r="B20" s="364"/>
      <c r="C20" s="365"/>
      <c r="D20" s="365"/>
      <c r="E20" s="365"/>
      <c r="F20" s="366">
        <v>0</v>
      </c>
      <c r="G20" s="359">
        <v>0</v>
      </c>
      <c r="H20" s="360">
        <f t="shared" si="0"/>
        <v>0</v>
      </c>
      <c r="I20" s="361">
        <v>0</v>
      </c>
      <c r="J20" s="362">
        <f t="shared" si="1"/>
        <v>0</v>
      </c>
      <c r="K20" s="363">
        <f t="shared" si="2"/>
        <v>0</v>
      </c>
    </row>
    <row r="21" spans="1:11" s="190" customFormat="1" ht="18" customHeight="1">
      <c r="A21" s="249">
        <v>14</v>
      </c>
      <c r="B21" s="364"/>
      <c r="C21" s="365"/>
      <c r="D21" s="365"/>
      <c r="E21" s="365"/>
      <c r="F21" s="366">
        <v>0</v>
      </c>
      <c r="G21" s="359">
        <v>0</v>
      </c>
      <c r="H21" s="360">
        <f t="shared" si="0"/>
        <v>0</v>
      </c>
      <c r="I21" s="361">
        <v>0</v>
      </c>
      <c r="J21" s="362">
        <f t="shared" si="1"/>
        <v>0</v>
      </c>
      <c r="K21" s="363">
        <f t="shared" si="2"/>
        <v>0</v>
      </c>
    </row>
    <row r="22" spans="1:11" s="190" customFormat="1" ht="18" customHeight="1">
      <c r="A22" s="249">
        <v>15</v>
      </c>
      <c r="B22" s="364"/>
      <c r="C22" s="365"/>
      <c r="D22" s="365"/>
      <c r="E22" s="365"/>
      <c r="F22" s="366">
        <v>0</v>
      </c>
      <c r="G22" s="359">
        <v>0</v>
      </c>
      <c r="H22" s="360">
        <f t="shared" si="0"/>
        <v>0</v>
      </c>
      <c r="I22" s="361">
        <v>0</v>
      </c>
      <c r="J22" s="362">
        <f t="shared" si="1"/>
        <v>0</v>
      </c>
      <c r="K22" s="363">
        <f t="shared" si="2"/>
        <v>0</v>
      </c>
    </row>
    <row r="23" spans="1:11" s="190" customFormat="1" ht="18" customHeight="1">
      <c r="A23" s="249">
        <v>16</v>
      </c>
      <c r="B23" s="364"/>
      <c r="C23" s="365"/>
      <c r="D23" s="365"/>
      <c r="E23" s="365"/>
      <c r="F23" s="366">
        <v>0</v>
      </c>
      <c r="G23" s="359">
        <v>0</v>
      </c>
      <c r="H23" s="360">
        <f t="shared" si="0"/>
        <v>0</v>
      </c>
      <c r="I23" s="361">
        <v>0</v>
      </c>
      <c r="J23" s="362">
        <f t="shared" si="1"/>
        <v>0</v>
      </c>
      <c r="K23" s="363">
        <f t="shared" si="2"/>
        <v>0</v>
      </c>
    </row>
    <row r="24" spans="1:11" s="190" customFormat="1" ht="18" customHeight="1">
      <c r="A24" s="249">
        <v>17</v>
      </c>
      <c r="B24" s="364"/>
      <c r="C24" s="365"/>
      <c r="D24" s="365"/>
      <c r="E24" s="365"/>
      <c r="F24" s="366">
        <v>0</v>
      </c>
      <c r="G24" s="359">
        <v>0</v>
      </c>
      <c r="H24" s="360">
        <f t="shared" si="0"/>
        <v>0</v>
      </c>
      <c r="I24" s="361">
        <v>0</v>
      </c>
      <c r="J24" s="362">
        <f t="shared" si="1"/>
        <v>0</v>
      </c>
      <c r="K24" s="363">
        <f t="shared" si="2"/>
        <v>0</v>
      </c>
    </row>
    <row r="25" spans="1:11" s="190" customFormat="1" ht="18" customHeight="1">
      <c r="A25" s="249">
        <v>18</v>
      </c>
      <c r="B25" s="364"/>
      <c r="C25" s="365"/>
      <c r="D25" s="365"/>
      <c r="E25" s="365"/>
      <c r="F25" s="366">
        <v>0</v>
      </c>
      <c r="G25" s="359">
        <v>0</v>
      </c>
      <c r="H25" s="360">
        <f t="shared" si="0"/>
        <v>0</v>
      </c>
      <c r="I25" s="361">
        <v>0</v>
      </c>
      <c r="J25" s="362">
        <f t="shared" si="1"/>
        <v>0</v>
      </c>
      <c r="K25" s="363">
        <f t="shared" si="2"/>
        <v>0</v>
      </c>
    </row>
    <row r="26" spans="1:11" s="190" customFormat="1" ht="18" customHeight="1">
      <c r="A26" s="249">
        <v>19</v>
      </c>
      <c r="B26" s="364"/>
      <c r="C26" s="365"/>
      <c r="D26" s="365"/>
      <c r="E26" s="365"/>
      <c r="F26" s="366">
        <v>0</v>
      </c>
      <c r="G26" s="359">
        <v>0</v>
      </c>
      <c r="H26" s="360">
        <f t="shared" si="0"/>
        <v>0</v>
      </c>
      <c r="I26" s="361">
        <v>0</v>
      </c>
      <c r="J26" s="362">
        <f t="shared" si="1"/>
        <v>0</v>
      </c>
      <c r="K26" s="363">
        <f t="shared" si="2"/>
        <v>0</v>
      </c>
    </row>
    <row r="27" spans="1:11" s="190" customFormat="1" ht="18" customHeight="1">
      <c r="A27" s="249">
        <v>20</v>
      </c>
      <c r="B27" s="364"/>
      <c r="C27" s="365"/>
      <c r="D27" s="365"/>
      <c r="E27" s="365"/>
      <c r="F27" s="366">
        <v>0</v>
      </c>
      <c r="G27" s="359">
        <v>0</v>
      </c>
      <c r="H27" s="360">
        <f t="shared" si="0"/>
        <v>0</v>
      </c>
      <c r="I27" s="361">
        <v>0</v>
      </c>
      <c r="J27" s="362">
        <f t="shared" si="1"/>
        <v>0</v>
      </c>
      <c r="K27" s="363">
        <f t="shared" si="2"/>
        <v>0</v>
      </c>
    </row>
    <row r="28" spans="1:11" s="190" customFormat="1" ht="18" customHeight="1">
      <c r="A28" s="249">
        <v>21</v>
      </c>
      <c r="B28" s="364"/>
      <c r="C28" s="365"/>
      <c r="D28" s="365"/>
      <c r="E28" s="365"/>
      <c r="F28" s="366">
        <v>0</v>
      </c>
      <c r="G28" s="359">
        <v>0</v>
      </c>
      <c r="H28" s="360">
        <f t="shared" si="0"/>
        <v>0</v>
      </c>
      <c r="I28" s="361">
        <v>0</v>
      </c>
      <c r="J28" s="362">
        <f t="shared" si="1"/>
        <v>0</v>
      </c>
      <c r="K28" s="363">
        <f t="shared" si="2"/>
        <v>0</v>
      </c>
    </row>
    <row r="29" spans="1:11" s="190" customFormat="1" ht="18" customHeight="1">
      <c r="A29" s="249">
        <v>22</v>
      </c>
      <c r="B29" s="364"/>
      <c r="C29" s="365"/>
      <c r="D29" s="365"/>
      <c r="E29" s="365"/>
      <c r="F29" s="366">
        <v>0</v>
      </c>
      <c r="G29" s="359">
        <v>0</v>
      </c>
      <c r="H29" s="360">
        <f t="shared" si="0"/>
        <v>0</v>
      </c>
      <c r="I29" s="361">
        <v>0</v>
      </c>
      <c r="J29" s="362">
        <f t="shared" si="1"/>
        <v>0</v>
      </c>
      <c r="K29" s="363">
        <f t="shared" si="2"/>
        <v>0</v>
      </c>
    </row>
    <row r="30" spans="1:11" s="190" customFormat="1" ht="18" customHeight="1">
      <c r="A30" s="249">
        <v>23</v>
      </c>
      <c r="B30" s="364"/>
      <c r="C30" s="365"/>
      <c r="D30" s="365"/>
      <c r="E30" s="365"/>
      <c r="F30" s="366">
        <v>0</v>
      </c>
      <c r="G30" s="359">
        <v>0</v>
      </c>
      <c r="H30" s="360">
        <f t="shared" si="0"/>
        <v>0</v>
      </c>
      <c r="I30" s="361">
        <v>0</v>
      </c>
      <c r="J30" s="362">
        <f t="shared" si="1"/>
        <v>0</v>
      </c>
      <c r="K30" s="363">
        <f t="shared" si="2"/>
        <v>0</v>
      </c>
    </row>
    <row r="31" spans="1:11" s="190" customFormat="1" ht="18" customHeight="1">
      <c r="A31" s="249">
        <v>24</v>
      </c>
      <c r="B31" s="364"/>
      <c r="C31" s="365"/>
      <c r="D31" s="365"/>
      <c r="E31" s="365"/>
      <c r="F31" s="366">
        <v>0</v>
      </c>
      <c r="G31" s="359">
        <v>0</v>
      </c>
      <c r="H31" s="360">
        <f t="shared" si="0"/>
        <v>0</v>
      </c>
      <c r="I31" s="361">
        <v>0</v>
      </c>
      <c r="J31" s="362">
        <f t="shared" si="1"/>
        <v>0</v>
      </c>
      <c r="K31" s="363">
        <f t="shared" si="2"/>
        <v>0</v>
      </c>
    </row>
    <row r="32" spans="1:11" s="190" customFormat="1" ht="18" customHeight="1">
      <c r="A32" s="249">
        <v>25</v>
      </c>
      <c r="B32" s="364"/>
      <c r="C32" s="365"/>
      <c r="D32" s="365"/>
      <c r="E32" s="365"/>
      <c r="F32" s="366">
        <v>0</v>
      </c>
      <c r="G32" s="359">
        <v>0</v>
      </c>
      <c r="H32" s="360">
        <f t="shared" si="0"/>
        <v>0</v>
      </c>
      <c r="I32" s="361">
        <v>0</v>
      </c>
      <c r="J32" s="362">
        <f t="shared" si="1"/>
        <v>0</v>
      </c>
      <c r="K32" s="363">
        <f t="shared" si="2"/>
        <v>0</v>
      </c>
    </row>
    <row r="33" spans="1:11" s="190" customFormat="1" ht="18" customHeight="1">
      <c r="A33" s="249">
        <v>26</v>
      </c>
      <c r="B33" s="364"/>
      <c r="C33" s="365"/>
      <c r="D33" s="365"/>
      <c r="E33" s="365"/>
      <c r="F33" s="366">
        <v>0</v>
      </c>
      <c r="G33" s="359">
        <v>0</v>
      </c>
      <c r="H33" s="360">
        <f t="shared" si="0"/>
        <v>0</v>
      </c>
      <c r="I33" s="361">
        <v>0</v>
      </c>
      <c r="J33" s="362">
        <f t="shared" si="1"/>
        <v>0</v>
      </c>
      <c r="K33" s="363">
        <f t="shared" si="2"/>
        <v>0</v>
      </c>
    </row>
    <row r="34" spans="1:11" s="190" customFormat="1" ht="18" customHeight="1">
      <c r="A34" s="249">
        <v>27</v>
      </c>
      <c r="B34" s="364"/>
      <c r="C34" s="365"/>
      <c r="D34" s="365"/>
      <c r="E34" s="365"/>
      <c r="F34" s="366">
        <v>0</v>
      </c>
      <c r="G34" s="359">
        <v>0</v>
      </c>
      <c r="H34" s="360">
        <f t="shared" si="0"/>
        <v>0</v>
      </c>
      <c r="I34" s="361">
        <v>0</v>
      </c>
      <c r="J34" s="362">
        <f t="shared" si="1"/>
        <v>0</v>
      </c>
      <c r="K34" s="363">
        <f t="shared" si="2"/>
        <v>0</v>
      </c>
    </row>
    <row r="35" spans="1:11" s="190" customFormat="1" ht="18" customHeight="1">
      <c r="A35" s="249">
        <v>28</v>
      </c>
      <c r="B35" s="364"/>
      <c r="C35" s="365"/>
      <c r="D35" s="365"/>
      <c r="E35" s="365"/>
      <c r="F35" s="366">
        <v>0</v>
      </c>
      <c r="G35" s="359">
        <v>0</v>
      </c>
      <c r="H35" s="360">
        <f t="shared" si="0"/>
        <v>0</v>
      </c>
      <c r="I35" s="361">
        <v>0</v>
      </c>
      <c r="J35" s="362">
        <f t="shared" si="1"/>
        <v>0</v>
      </c>
      <c r="K35" s="363">
        <f t="shared" si="2"/>
        <v>0</v>
      </c>
    </row>
    <row r="36" spans="1:11" s="190" customFormat="1" ht="18" customHeight="1">
      <c r="A36" s="249">
        <v>29</v>
      </c>
      <c r="B36" s="364"/>
      <c r="C36" s="365"/>
      <c r="D36" s="365"/>
      <c r="E36" s="365"/>
      <c r="F36" s="366">
        <v>0</v>
      </c>
      <c r="G36" s="359">
        <v>0</v>
      </c>
      <c r="H36" s="360">
        <f t="shared" si="0"/>
        <v>0</v>
      </c>
      <c r="I36" s="361">
        <v>0</v>
      </c>
      <c r="J36" s="362">
        <f t="shared" si="1"/>
        <v>0</v>
      </c>
      <c r="K36" s="363">
        <f t="shared" si="2"/>
        <v>0</v>
      </c>
    </row>
    <row r="37" spans="1:11" s="190" customFormat="1" ht="18" customHeight="1">
      <c r="A37" s="249">
        <v>30</v>
      </c>
      <c r="B37" s="364"/>
      <c r="C37" s="365"/>
      <c r="D37" s="365"/>
      <c r="E37" s="365"/>
      <c r="F37" s="366">
        <v>0</v>
      </c>
      <c r="G37" s="359">
        <v>0</v>
      </c>
      <c r="H37" s="360">
        <f t="shared" si="0"/>
        <v>0</v>
      </c>
      <c r="I37" s="361">
        <v>0</v>
      </c>
      <c r="J37" s="362">
        <f t="shared" si="1"/>
        <v>0</v>
      </c>
      <c r="K37" s="363">
        <f t="shared" si="2"/>
        <v>0</v>
      </c>
    </row>
    <row r="38" spans="1:11" s="190" customFormat="1" ht="18" customHeight="1">
      <c r="A38" s="249">
        <v>31</v>
      </c>
      <c r="B38" s="364"/>
      <c r="C38" s="365"/>
      <c r="D38" s="365"/>
      <c r="E38" s="365"/>
      <c r="F38" s="366">
        <v>0</v>
      </c>
      <c r="G38" s="359">
        <v>0</v>
      </c>
      <c r="H38" s="360">
        <f t="shared" si="0"/>
        <v>0</v>
      </c>
      <c r="I38" s="361">
        <v>0</v>
      </c>
      <c r="J38" s="362">
        <f t="shared" si="1"/>
        <v>0</v>
      </c>
      <c r="K38" s="363">
        <f t="shared" si="2"/>
        <v>0</v>
      </c>
    </row>
    <row r="39" spans="1:11" s="190" customFormat="1" ht="18" customHeight="1">
      <c r="A39" s="249">
        <v>32</v>
      </c>
      <c r="B39" s="364"/>
      <c r="C39" s="365"/>
      <c r="D39" s="365"/>
      <c r="E39" s="365"/>
      <c r="F39" s="366">
        <v>0</v>
      </c>
      <c r="G39" s="359">
        <v>0</v>
      </c>
      <c r="H39" s="360">
        <f t="shared" si="0"/>
        <v>0</v>
      </c>
      <c r="I39" s="361">
        <v>0</v>
      </c>
      <c r="J39" s="362">
        <f t="shared" si="1"/>
        <v>0</v>
      </c>
      <c r="K39" s="363">
        <f t="shared" si="2"/>
        <v>0</v>
      </c>
    </row>
    <row r="40" spans="1:11" s="190" customFormat="1" ht="18" customHeight="1">
      <c r="A40" s="249">
        <v>33</v>
      </c>
      <c r="B40" s="364"/>
      <c r="C40" s="365"/>
      <c r="D40" s="365"/>
      <c r="E40" s="365"/>
      <c r="F40" s="366">
        <v>0</v>
      </c>
      <c r="G40" s="359">
        <v>0</v>
      </c>
      <c r="H40" s="360">
        <f t="shared" si="0"/>
        <v>0</v>
      </c>
      <c r="I40" s="361">
        <v>0</v>
      </c>
      <c r="J40" s="362">
        <f t="shared" si="1"/>
        <v>0</v>
      </c>
      <c r="K40" s="363">
        <f t="shared" si="2"/>
        <v>0</v>
      </c>
    </row>
    <row r="41" spans="1:11" s="190" customFormat="1" ht="18" customHeight="1">
      <c r="A41" s="249">
        <v>34</v>
      </c>
      <c r="B41" s="364"/>
      <c r="C41" s="365"/>
      <c r="D41" s="365"/>
      <c r="E41" s="365"/>
      <c r="F41" s="366">
        <v>0</v>
      </c>
      <c r="G41" s="359">
        <v>0</v>
      </c>
      <c r="H41" s="360">
        <f t="shared" si="0"/>
        <v>0</v>
      </c>
      <c r="I41" s="361">
        <v>0</v>
      </c>
      <c r="J41" s="362">
        <f t="shared" si="1"/>
        <v>0</v>
      </c>
      <c r="K41" s="363">
        <f t="shared" si="2"/>
        <v>0</v>
      </c>
    </row>
    <row r="42" spans="1:11" s="190" customFormat="1" ht="18" customHeight="1">
      <c r="A42" s="249">
        <v>35</v>
      </c>
      <c r="B42" s="364"/>
      <c r="C42" s="365"/>
      <c r="D42" s="365"/>
      <c r="E42" s="365"/>
      <c r="F42" s="366">
        <v>0</v>
      </c>
      <c r="G42" s="359">
        <v>0</v>
      </c>
      <c r="H42" s="360">
        <f t="shared" si="0"/>
        <v>0</v>
      </c>
      <c r="I42" s="361">
        <v>0</v>
      </c>
      <c r="J42" s="362">
        <f t="shared" si="1"/>
        <v>0</v>
      </c>
      <c r="K42" s="363">
        <f t="shared" si="2"/>
        <v>0</v>
      </c>
    </row>
    <row r="43" spans="1:11" s="190" customFormat="1" ht="18" customHeight="1">
      <c r="A43" s="249">
        <v>36</v>
      </c>
      <c r="B43" s="364"/>
      <c r="C43" s="365"/>
      <c r="D43" s="365"/>
      <c r="E43" s="365"/>
      <c r="F43" s="366">
        <v>0</v>
      </c>
      <c r="G43" s="359">
        <v>0</v>
      </c>
      <c r="H43" s="360">
        <f t="shared" si="0"/>
        <v>0</v>
      </c>
      <c r="I43" s="361">
        <v>0</v>
      </c>
      <c r="J43" s="362">
        <f t="shared" si="1"/>
        <v>0</v>
      </c>
      <c r="K43" s="363">
        <f t="shared" si="2"/>
        <v>0</v>
      </c>
    </row>
    <row r="44" spans="1:11" s="190" customFormat="1" ht="18" customHeight="1">
      <c r="A44" s="249">
        <v>37</v>
      </c>
      <c r="B44" s="364"/>
      <c r="C44" s="365"/>
      <c r="D44" s="365"/>
      <c r="E44" s="365"/>
      <c r="F44" s="366">
        <v>0</v>
      </c>
      <c r="G44" s="359">
        <v>0</v>
      </c>
      <c r="H44" s="360">
        <f t="shared" si="0"/>
        <v>0</v>
      </c>
      <c r="I44" s="361">
        <v>0</v>
      </c>
      <c r="J44" s="362">
        <f t="shared" si="1"/>
        <v>0</v>
      </c>
      <c r="K44" s="363">
        <f t="shared" si="2"/>
        <v>0</v>
      </c>
    </row>
    <row r="45" spans="1:11" s="190" customFormat="1" ht="18" customHeight="1">
      <c r="A45" s="249">
        <v>38</v>
      </c>
      <c r="B45" s="364"/>
      <c r="C45" s="365"/>
      <c r="D45" s="365"/>
      <c r="E45" s="365"/>
      <c r="F45" s="366">
        <v>0</v>
      </c>
      <c r="G45" s="359">
        <v>0</v>
      </c>
      <c r="H45" s="360">
        <f t="shared" si="0"/>
        <v>0</v>
      </c>
      <c r="I45" s="361">
        <v>0</v>
      </c>
      <c r="J45" s="362">
        <f t="shared" si="1"/>
        <v>0</v>
      </c>
      <c r="K45" s="363">
        <f t="shared" si="2"/>
        <v>0</v>
      </c>
    </row>
    <row r="46" spans="1:11" s="190" customFormat="1" ht="18" customHeight="1">
      <c r="A46" s="249">
        <v>39</v>
      </c>
      <c r="B46" s="364"/>
      <c r="C46" s="365"/>
      <c r="D46" s="365"/>
      <c r="E46" s="365"/>
      <c r="F46" s="366">
        <v>0</v>
      </c>
      <c r="G46" s="359">
        <v>0</v>
      </c>
      <c r="H46" s="360">
        <f t="shared" si="0"/>
        <v>0</v>
      </c>
      <c r="I46" s="361">
        <v>0</v>
      </c>
      <c r="J46" s="362">
        <f t="shared" si="1"/>
        <v>0</v>
      </c>
      <c r="K46" s="363">
        <f t="shared" si="2"/>
        <v>0</v>
      </c>
    </row>
    <row r="47" spans="1:11" s="190" customFormat="1" ht="18" customHeight="1">
      <c r="A47" s="249">
        <v>40</v>
      </c>
      <c r="B47" s="364"/>
      <c r="C47" s="365"/>
      <c r="D47" s="365"/>
      <c r="E47" s="365"/>
      <c r="F47" s="366">
        <v>0</v>
      </c>
      <c r="G47" s="359">
        <v>0</v>
      </c>
      <c r="H47" s="360">
        <f t="shared" si="0"/>
        <v>0</v>
      </c>
      <c r="I47" s="361">
        <v>0</v>
      </c>
      <c r="J47" s="362">
        <f t="shared" si="1"/>
        <v>0</v>
      </c>
      <c r="K47" s="363">
        <f t="shared" si="2"/>
        <v>0</v>
      </c>
    </row>
    <row r="48" spans="1:11" s="190" customFormat="1" ht="18" customHeight="1">
      <c r="A48" s="249">
        <v>41</v>
      </c>
      <c r="B48" s="364"/>
      <c r="C48" s="365"/>
      <c r="D48" s="365"/>
      <c r="E48" s="365"/>
      <c r="F48" s="366">
        <v>0</v>
      </c>
      <c r="G48" s="359">
        <v>0</v>
      </c>
      <c r="H48" s="360">
        <f t="shared" si="0"/>
        <v>0</v>
      </c>
      <c r="I48" s="361">
        <v>0</v>
      </c>
      <c r="J48" s="362">
        <f t="shared" si="1"/>
        <v>0</v>
      </c>
      <c r="K48" s="363">
        <f t="shared" si="2"/>
        <v>0</v>
      </c>
    </row>
    <row r="49" spans="1:11" s="190" customFormat="1" ht="18" customHeight="1">
      <c r="A49" s="249">
        <v>42</v>
      </c>
      <c r="B49" s="364"/>
      <c r="C49" s="365"/>
      <c r="D49" s="365"/>
      <c r="E49" s="365"/>
      <c r="F49" s="366">
        <v>0</v>
      </c>
      <c r="G49" s="359">
        <v>0</v>
      </c>
      <c r="H49" s="360">
        <f t="shared" si="0"/>
        <v>0</v>
      </c>
      <c r="I49" s="361">
        <v>0</v>
      </c>
      <c r="J49" s="362">
        <f t="shared" si="1"/>
        <v>0</v>
      </c>
      <c r="K49" s="363">
        <f t="shared" si="2"/>
        <v>0</v>
      </c>
    </row>
    <row r="50" spans="1:11" s="190" customFormat="1" ht="18" customHeight="1">
      <c r="A50" s="249">
        <v>43</v>
      </c>
      <c r="B50" s="364"/>
      <c r="C50" s="365"/>
      <c r="D50" s="365"/>
      <c r="E50" s="365"/>
      <c r="F50" s="366">
        <v>0</v>
      </c>
      <c r="G50" s="359">
        <v>0</v>
      </c>
      <c r="H50" s="360">
        <f t="shared" si="0"/>
        <v>0</v>
      </c>
      <c r="I50" s="361">
        <v>0</v>
      </c>
      <c r="J50" s="362">
        <f t="shared" si="1"/>
        <v>0</v>
      </c>
      <c r="K50" s="363">
        <f t="shared" si="2"/>
        <v>0</v>
      </c>
    </row>
    <row r="51" spans="1:11" s="190" customFormat="1" ht="18" customHeight="1">
      <c r="A51" s="249">
        <v>44</v>
      </c>
      <c r="B51" s="364"/>
      <c r="C51" s="365"/>
      <c r="D51" s="365"/>
      <c r="E51" s="365"/>
      <c r="F51" s="366">
        <v>0</v>
      </c>
      <c r="G51" s="359">
        <v>0</v>
      </c>
      <c r="H51" s="360">
        <f t="shared" si="0"/>
        <v>0</v>
      </c>
      <c r="I51" s="361">
        <v>0</v>
      </c>
      <c r="J51" s="362">
        <f t="shared" si="1"/>
        <v>0</v>
      </c>
      <c r="K51" s="363">
        <f t="shared" si="2"/>
        <v>0</v>
      </c>
    </row>
    <row r="52" spans="1:11" s="190" customFormat="1" ht="18" customHeight="1">
      <c r="A52" s="249">
        <v>45</v>
      </c>
      <c r="B52" s="364"/>
      <c r="C52" s="365"/>
      <c r="D52" s="365"/>
      <c r="E52" s="365"/>
      <c r="F52" s="366">
        <v>0</v>
      </c>
      <c r="G52" s="359">
        <v>0</v>
      </c>
      <c r="H52" s="360">
        <f t="shared" si="0"/>
        <v>0</v>
      </c>
      <c r="I52" s="361">
        <v>0</v>
      </c>
      <c r="J52" s="362">
        <f t="shared" si="1"/>
        <v>0</v>
      </c>
      <c r="K52" s="363">
        <f t="shared" si="2"/>
        <v>0</v>
      </c>
    </row>
    <row r="53" spans="1:11" s="190" customFormat="1" ht="18" customHeight="1">
      <c r="A53" s="249">
        <v>46</v>
      </c>
      <c r="B53" s="364"/>
      <c r="C53" s="365"/>
      <c r="D53" s="365"/>
      <c r="E53" s="365"/>
      <c r="F53" s="366">
        <v>0</v>
      </c>
      <c r="G53" s="359">
        <v>0</v>
      </c>
      <c r="H53" s="360">
        <f t="shared" si="0"/>
        <v>0</v>
      </c>
      <c r="I53" s="361">
        <v>0</v>
      </c>
      <c r="J53" s="362">
        <f t="shared" si="1"/>
        <v>0</v>
      </c>
      <c r="K53" s="363">
        <f t="shared" si="2"/>
        <v>0</v>
      </c>
    </row>
    <row r="54" spans="1:11" s="190" customFormat="1" ht="18" customHeight="1">
      <c r="A54" s="249">
        <v>47</v>
      </c>
      <c r="B54" s="364"/>
      <c r="C54" s="365"/>
      <c r="D54" s="365"/>
      <c r="E54" s="365"/>
      <c r="F54" s="366">
        <v>0</v>
      </c>
      <c r="G54" s="359">
        <v>0</v>
      </c>
      <c r="H54" s="360">
        <f t="shared" si="0"/>
        <v>0</v>
      </c>
      <c r="I54" s="361">
        <v>0</v>
      </c>
      <c r="J54" s="362">
        <f t="shared" si="1"/>
        <v>0</v>
      </c>
      <c r="K54" s="363">
        <f t="shared" si="2"/>
        <v>0</v>
      </c>
    </row>
    <row r="55" spans="1:11" s="190" customFormat="1" ht="18" customHeight="1">
      <c r="A55" s="249">
        <v>48</v>
      </c>
      <c r="B55" s="364"/>
      <c r="C55" s="365"/>
      <c r="D55" s="365"/>
      <c r="E55" s="365"/>
      <c r="F55" s="366">
        <v>0</v>
      </c>
      <c r="G55" s="359">
        <v>0</v>
      </c>
      <c r="H55" s="360">
        <f t="shared" si="0"/>
        <v>0</v>
      </c>
      <c r="I55" s="361">
        <v>0</v>
      </c>
      <c r="J55" s="362">
        <f t="shared" si="1"/>
        <v>0</v>
      </c>
      <c r="K55" s="363">
        <f t="shared" si="2"/>
        <v>0</v>
      </c>
    </row>
    <row r="56" spans="1:11" s="190" customFormat="1" ht="18" customHeight="1">
      <c r="A56" s="249">
        <v>49</v>
      </c>
      <c r="B56" s="364"/>
      <c r="C56" s="365"/>
      <c r="D56" s="365"/>
      <c r="E56" s="365"/>
      <c r="F56" s="366">
        <v>0</v>
      </c>
      <c r="G56" s="359">
        <v>0</v>
      </c>
      <c r="H56" s="360">
        <f t="shared" si="0"/>
        <v>0</v>
      </c>
      <c r="I56" s="361">
        <v>0</v>
      </c>
      <c r="J56" s="362">
        <f t="shared" si="1"/>
        <v>0</v>
      </c>
      <c r="K56" s="363">
        <f t="shared" si="2"/>
        <v>0</v>
      </c>
    </row>
    <row r="57" spans="1:11" s="190" customFormat="1" ht="18" customHeight="1">
      <c r="A57" s="249">
        <v>50</v>
      </c>
      <c r="B57" s="364"/>
      <c r="C57" s="365"/>
      <c r="D57" s="365"/>
      <c r="E57" s="365"/>
      <c r="F57" s="366">
        <v>0</v>
      </c>
      <c r="G57" s="359">
        <v>0</v>
      </c>
      <c r="H57" s="360">
        <f t="shared" si="0"/>
        <v>0</v>
      </c>
      <c r="I57" s="361">
        <v>0</v>
      </c>
      <c r="J57" s="362">
        <f t="shared" si="1"/>
        <v>0</v>
      </c>
      <c r="K57" s="363">
        <f t="shared" si="2"/>
        <v>0</v>
      </c>
    </row>
    <row r="58" spans="1:11" s="190" customFormat="1" ht="18" customHeight="1">
      <c r="A58" s="249">
        <v>51</v>
      </c>
      <c r="B58" s="364"/>
      <c r="C58" s="365"/>
      <c r="D58" s="365"/>
      <c r="E58" s="365"/>
      <c r="F58" s="366">
        <v>0</v>
      </c>
      <c r="G58" s="359">
        <v>0</v>
      </c>
      <c r="H58" s="360">
        <f t="shared" si="0"/>
        <v>0</v>
      </c>
      <c r="I58" s="361">
        <v>0</v>
      </c>
      <c r="J58" s="362">
        <f t="shared" si="1"/>
        <v>0</v>
      </c>
      <c r="K58" s="363">
        <f t="shared" si="2"/>
        <v>0</v>
      </c>
    </row>
    <row r="59" spans="1:11" s="190" customFormat="1" ht="18" customHeight="1">
      <c r="A59" s="249">
        <v>52</v>
      </c>
      <c r="B59" s="364"/>
      <c r="C59" s="365"/>
      <c r="D59" s="365"/>
      <c r="E59" s="365"/>
      <c r="F59" s="366">
        <v>0</v>
      </c>
      <c r="G59" s="359">
        <v>0</v>
      </c>
      <c r="H59" s="360">
        <f t="shared" si="0"/>
        <v>0</v>
      </c>
      <c r="I59" s="361">
        <v>0</v>
      </c>
      <c r="J59" s="362">
        <f t="shared" si="1"/>
        <v>0</v>
      </c>
      <c r="K59" s="363">
        <f t="shared" si="2"/>
        <v>0</v>
      </c>
    </row>
    <row r="60" spans="1:11" s="190" customFormat="1" ht="18" customHeight="1">
      <c r="A60" s="249">
        <v>53</v>
      </c>
      <c r="B60" s="364"/>
      <c r="C60" s="365"/>
      <c r="D60" s="365"/>
      <c r="E60" s="365"/>
      <c r="F60" s="366">
        <v>0</v>
      </c>
      <c r="G60" s="359">
        <v>0</v>
      </c>
      <c r="H60" s="360">
        <f t="shared" si="0"/>
        <v>0</v>
      </c>
      <c r="I60" s="361">
        <v>0</v>
      </c>
      <c r="J60" s="362">
        <f t="shared" si="1"/>
        <v>0</v>
      </c>
      <c r="K60" s="363">
        <f t="shared" si="2"/>
        <v>0</v>
      </c>
    </row>
    <row r="61" spans="1:11" s="190" customFormat="1" ht="18" customHeight="1">
      <c r="A61" s="249">
        <v>54</v>
      </c>
      <c r="B61" s="364"/>
      <c r="C61" s="365"/>
      <c r="D61" s="365"/>
      <c r="E61" s="365"/>
      <c r="F61" s="366">
        <v>0</v>
      </c>
      <c r="G61" s="359">
        <v>0</v>
      </c>
      <c r="H61" s="360">
        <f t="shared" si="0"/>
        <v>0</v>
      </c>
      <c r="I61" s="361">
        <v>0</v>
      </c>
      <c r="J61" s="362">
        <f t="shared" si="1"/>
        <v>0</v>
      </c>
      <c r="K61" s="363">
        <f t="shared" si="2"/>
        <v>0</v>
      </c>
    </row>
    <row r="62" spans="1:11" s="190" customFormat="1" ht="18" customHeight="1">
      <c r="A62" s="249">
        <v>55</v>
      </c>
      <c r="B62" s="364"/>
      <c r="C62" s="365"/>
      <c r="D62" s="365"/>
      <c r="E62" s="365"/>
      <c r="F62" s="366">
        <v>0</v>
      </c>
      <c r="G62" s="359">
        <v>0</v>
      </c>
      <c r="H62" s="360">
        <f t="shared" si="0"/>
        <v>0</v>
      </c>
      <c r="I62" s="361">
        <v>0</v>
      </c>
      <c r="J62" s="362">
        <f t="shared" si="1"/>
        <v>0</v>
      </c>
      <c r="K62" s="363">
        <f t="shared" si="2"/>
        <v>0</v>
      </c>
    </row>
    <row r="63" spans="1:11" s="190" customFormat="1" ht="18" customHeight="1">
      <c r="A63" s="249">
        <v>56</v>
      </c>
      <c r="B63" s="364"/>
      <c r="C63" s="365"/>
      <c r="D63" s="365"/>
      <c r="E63" s="365"/>
      <c r="F63" s="366">
        <v>0</v>
      </c>
      <c r="G63" s="359">
        <v>0</v>
      </c>
      <c r="H63" s="360">
        <f t="shared" si="0"/>
        <v>0</v>
      </c>
      <c r="I63" s="361">
        <v>0</v>
      </c>
      <c r="J63" s="362">
        <f t="shared" si="1"/>
        <v>0</v>
      </c>
      <c r="K63" s="363">
        <f t="shared" si="2"/>
        <v>0</v>
      </c>
    </row>
    <row r="64" spans="1:11" s="190" customFormat="1" ht="18" customHeight="1">
      <c r="A64" s="249">
        <v>57</v>
      </c>
      <c r="B64" s="364"/>
      <c r="C64" s="365"/>
      <c r="D64" s="365"/>
      <c r="E64" s="365"/>
      <c r="F64" s="366">
        <v>0</v>
      </c>
      <c r="G64" s="359">
        <v>0</v>
      </c>
      <c r="H64" s="360">
        <f t="shared" si="0"/>
        <v>0</v>
      </c>
      <c r="I64" s="361">
        <v>0</v>
      </c>
      <c r="J64" s="362">
        <f t="shared" si="1"/>
        <v>0</v>
      </c>
      <c r="K64" s="363">
        <f t="shared" si="2"/>
        <v>0</v>
      </c>
    </row>
    <row r="65" spans="1:11" s="190" customFormat="1" ht="18" customHeight="1">
      <c r="A65" s="249">
        <v>58</v>
      </c>
      <c r="B65" s="364"/>
      <c r="C65" s="365"/>
      <c r="D65" s="365"/>
      <c r="E65" s="365"/>
      <c r="F65" s="366">
        <v>0</v>
      </c>
      <c r="G65" s="359">
        <v>0</v>
      </c>
      <c r="H65" s="360">
        <f t="shared" si="0"/>
        <v>0</v>
      </c>
      <c r="I65" s="361">
        <v>0</v>
      </c>
      <c r="J65" s="362">
        <f t="shared" si="1"/>
        <v>0</v>
      </c>
      <c r="K65" s="363">
        <f t="shared" si="2"/>
        <v>0</v>
      </c>
    </row>
    <row r="66" spans="1:11" s="190" customFormat="1" ht="18" customHeight="1">
      <c r="A66" s="249">
        <v>59</v>
      </c>
      <c r="B66" s="364"/>
      <c r="C66" s="365"/>
      <c r="D66" s="365"/>
      <c r="E66" s="365"/>
      <c r="F66" s="366">
        <v>0</v>
      </c>
      <c r="G66" s="359">
        <v>0</v>
      </c>
      <c r="H66" s="360">
        <f t="shared" si="0"/>
        <v>0</v>
      </c>
      <c r="I66" s="361">
        <v>0</v>
      </c>
      <c r="J66" s="362">
        <f t="shared" si="1"/>
        <v>0</v>
      </c>
      <c r="K66" s="363">
        <f t="shared" si="2"/>
        <v>0</v>
      </c>
    </row>
    <row r="67" spans="1:11" s="190" customFormat="1" ht="18" customHeight="1">
      <c r="A67" s="249">
        <v>60</v>
      </c>
      <c r="B67" s="364"/>
      <c r="C67" s="365"/>
      <c r="D67" s="365"/>
      <c r="E67" s="365"/>
      <c r="F67" s="366">
        <v>0</v>
      </c>
      <c r="G67" s="359">
        <v>0</v>
      </c>
      <c r="H67" s="360">
        <f t="shared" si="0"/>
        <v>0</v>
      </c>
      <c r="I67" s="361">
        <v>0</v>
      </c>
      <c r="J67" s="362">
        <f t="shared" si="1"/>
        <v>0</v>
      </c>
      <c r="K67" s="363">
        <f t="shared" si="2"/>
        <v>0</v>
      </c>
    </row>
    <row r="68" spans="1:11" s="190" customFormat="1" ht="18" customHeight="1">
      <c r="A68" s="249">
        <v>61</v>
      </c>
      <c r="B68" s="364"/>
      <c r="C68" s="365"/>
      <c r="D68" s="365"/>
      <c r="E68" s="365"/>
      <c r="F68" s="366">
        <v>0</v>
      </c>
      <c r="G68" s="359">
        <v>0</v>
      </c>
      <c r="H68" s="360">
        <f t="shared" si="0"/>
        <v>0</v>
      </c>
      <c r="I68" s="361">
        <v>0</v>
      </c>
      <c r="J68" s="362">
        <f t="shared" si="1"/>
        <v>0</v>
      </c>
      <c r="K68" s="363">
        <f t="shared" si="2"/>
        <v>0</v>
      </c>
    </row>
    <row r="69" spans="1:11" s="190" customFormat="1" ht="18" customHeight="1">
      <c r="A69" s="249">
        <v>62</v>
      </c>
      <c r="B69" s="364"/>
      <c r="C69" s="365"/>
      <c r="D69" s="365"/>
      <c r="E69" s="365"/>
      <c r="F69" s="366">
        <v>0</v>
      </c>
      <c r="G69" s="359">
        <v>0</v>
      </c>
      <c r="H69" s="360">
        <f t="shared" si="0"/>
        <v>0</v>
      </c>
      <c r="I69" s="361">
        <v>0</v>
      </c>
      <c r="J69" s="362">
        <f t="shared" si="1"/>
        <v>0</v>
      </c>
      <c r="K69" s="363">
        <f t="shared" si="2"/>
        <v>0</v>
      </c>
    </row>
    <row r="70" spans="1:11" s="190" customFormat="1" ht="18" customHeight="1">
      <c r="A70" s="249">
        <v>63</v>
      </c>
      <c r="B70" s="364"/>
      <c r="C70" s="365"/>
      <c r="D70" s="365"/>
      <c r="E70" s="365"/>
      <c r="F70" s="366">
        <v>0</v>
      </c>
      <c r="G70" s="359">
        <v>0</v>
      </c>
      <c r="H70" s="360">
        <f t="shared" si="0"/>
        <v>0</v>
      </c>
      <c r="I70" s="361">
        <v>0</v>
      </c>
      <c r="J70" s="362">
        <f t="shared" si="1"/>
        <v>0</v>
      </c>
      <c r="K70" s="363">
        <f t="shared" si="2"/>
        <v>0</v>
      </c>
    </row>
    <row r="71" spans="1:11" s="190" customFormat="1" ht="18" customHeight="1">
      <c r="A71" s="249">
        <v>64</v>
      </c>
      <c r="B71" s="364"/>
      <c r="C71" s="365"/>
      <c r="D71" s="365"/>
      <c r="E71" s="365"/>
      <c r="F71" s="366">
        <v>0</v>
      </c>
      <c r="G71" s="359">
        <v>0</v>
      </c>
      <c r="H71" s="360">
        <f t="shared" si="0"/>
        <v>0</v>
      </c>
      <c r="I71" s="361">
        <v>0</v>
      </c>
      <c r="J71" s="362">
        <f t="shared" si="1"/>
        <v>0</v>
      </c>
      <c r="K71" s="363">
        <f t="shared" si="2"/>
        <v>0</v>
      </c>
    </row>
    <row r="72" spans="1:11" s="190" customFormat="1" ht="18" customHeight="1">
      <c r="A72" s="249">
        <v>65</v>
      </c>
      <c r="B72" s="364"/>
      <c r="C72" s="365"/>
      <c r="D72" s="365"/>
      <c r="E72" s="365"/>
      <c r="F72" s="366">
        <v>0</v>
      </c>
      <c r="G72" s="359">
        <v>0</v>
      </c>
      <c r="H72" s="360">
        <f t="shared" si="0"/>
        <v>0</v>
      </c>
      <c r="I72" s="361">
        <v>0</v>
      </c>
      <c r="J72" s="362">
        <f t="shared" si="1"/>
        <v>0</v>
      </c>
      <c r="K72" s="363">
        <f t="shared" si="2"/>
        <v>0</v>
      </c>
    </row>
    <row r="73" spans="1:11" s="190" customFormat="1" ht="18" customHeight="1">
      <c r="A73" s="249">
        <v>66</v>
      </c>
      <c r="B73" s="364"/>
      <c r="C73" s="365"/>
      <c r="D73" s="365"/>
      <c r="E73" s="365"/>
      <c r="F73" s="366">
        <v>0</v>
      </c>
      <c r="G73" s="359">
        <v>0</v>
      </c>
      <c r="H73" s="360">
        <f t="shared" ref="H73:H97" si="3">IF(F73=0,0,G73/F73)</f>
        <v>0</v>
      </c>
      <c r="I73" s="361">
        <v>0</v>
      </c>
      <c r="J73" s="362">
        <f t="shared" ref="J73:J96" si="4">F73*I73</f>
        <v>0</v>
      </c>
      <c r="K73" s="363">
        <f t="shared" si="2"/>
        <v>0</v>
      </c>
    </row>
    <row r="74" spans="1:11" s="190" customFormat="1" ht="18" customHeight="1">
      <c r="A74" s="249">
        <v>67</v>
      </c>
      <c r="B74" s="364"/>
      <c r="C74" s="365"/>
      <c r="D74" s="365"/>
      <c r="E74" s="365"/>
      <c r="F74" s="366">
        <v>0</v>
      </c>
      <c r="G74" s="359">
        <v>0</v>
      </c>
      <c r="H74" s="360">
        <f t="shared" si="3"/>
        <v>0</v>
      </c>
      <c r="I74" s="361">
        <v>0</v>
      </c>
      <c r="J74" s="362">
        <f t="shared" si="4"/>
        <v>0</v>
      </c>
      <c r="K74" s="363">
        <f t="shared" ref="K74:K96" si="5">G74-J74</f>
        <v>0</v>
      </c>
    </row>
    <row r="75" spans="1:11" s="190" customFormat="1" ht="18" customHeight="1">
      <c r="A75" s="249">
        <v>68</v>
      </c>
      <c r="B75" s="364"/>
      <c r="C75" s="365"/>
      <c r="D75" s="365"/>
      <c r="E75" s="365"/>
      <c r="F75" s="366">
        <v>0</v>
      </c>
      <c r="G75" s="359">
        <v>0</v>
      </c>
      <c r="H75" s="360">
        <f t="shared" si="3"/>
        <v>0</v>
      </c>
      <c r="I75" s="361">
        <v>0</v>
      </c>
      <c r="J75" s="362">
        <f t="shared" si="4"/>
        <v>0</v>
      </c>
      <c r="K75" s="363">
        <f t="shared" si="5"/>
        <v>0</v>
      </c>
    </row>
    <row r="76" spans="1:11" s="190" customFormat="1" ht="18" customHeight="1">
      <c r="A76" s="249">
        <v>69</v>
      </c>
      <c r="B76" s="364"/>
      <c r="C76" s="365"/>
      <c r="D76" s="365"/>
      <c r="E76" s="365"/>
      <c r="F76" s="366">
        <v>0</v>
      </c>
      <c r="G76" s="359">
        <v>0</v>
      </c>
      <c r="H76" s="360">
        <f t="shared" si="3"/>
        <v>0</v>
      </c>
      <c r="I76" s="361">
        <v>0</v>
      </c>
      <c r="J76" s="362">
        <f t="shared" si="4"/>
        <v>0</v>
      </c>
      <c r="K76" s="363">
        <f t="shared" si="5"/>
        <v>0</v>
      </c>
    </row>
    <row r="77" spans="1:11" s="190" customFormat="1" ht="18" customHeight="1">
      <c r="A77" s="249">
        <v>70</v>
      </c>
      <c r="B77" s="364"/>
      <c r="C77" s="365"/>
      <c r="D77" s="365"/>
      <c r="E77" s="365"/>
      <c r="F77" s="366">
        <v>0</v>
      </c>
      <c r="G77" s="359">
        <v>0</v>
      </c>
      <c r="H77" s="360">
        <f t="shared" si="3"/>
        <v>0</v>
      </c>
      <c r="I77" s="361">
        <v>0</v>
      </c>
      <c r="J77" s="362">
        <f t="shared" si="4"/>
        <v>0</v>
      </c>
      <c r="K77" s="363">
        <f t="shared" si="5"/>
        <v>0</v>
      </c>
    </row>
    <row r="78" spans="1:11" s="190" customFormat="1" ht="18" customHeight="1">
      <c r="A78" s="249">
        <v>71</v>
      </c>
      <c r="B78" s="364"/>
      <c r="C78" s="365"/>
      <c r="D78" s="365"/>
      <c r="E78" s="365"/>
      <c r="F78" s="366">
        <v>0</v>
      </c>
      <c r="G78" s="359">
        <v>0</v>
      </c>
      <c r="H78" s="360">
        <f t="shared" si="3"/>
        <v>0</v>
      </c>
      <c r="I78" s="361">
        <v>0</v>
      </c>
      <c r="J78" s="362">
        <f t="shared" si="4"/>
        <v>0</v>
      </c>
      <c r="K78" s="363">
        <f t="shared" si="5"/>
        <v>0</v>
      </c>
    </row>
    <row r="79" spans="1:11" s="190" customFormat="1" ht="18" customHeight="1">
      <c r="A79" s="249">
        <v>72</v>
      </c>
      <c r="B79" s="364"/>
      <c r="C79" s="365"/>
      <c r="D79" s="365"/>
      <c r="E79" s="365"/>
      <c r="F79" s="366">
        <v>0</v>
      </c>
      <c r="G79" s="359">
        <v>0</v>
      </c>
      <c r="H79" s="360">
        <f t="shared" si="3"/>
        <v>0</v>
      </c>
      <c r="I79" s="361">
        <v>0</v>
      </c>
      <c r="J79" s="362">
        <f t="shared" si="4"/>
        <v>0</v>
      </c>
      <c r="K79" s="363">
        <f t="shared" si="5"/>
        <v>0</v>
      </c>
    </row>
    <row r="80" spans="1:11" s="190" customFormat="1" ht="18" customHeight="1">
      <c r="A80" s="249">
        <v>73</v>
      </c>
      <c r="B80" s="364"/>
      <c r="C80" s="365"/>
      <c r="D80" s="365"/>
      <c r="E80" s="365"/>
      <c r="F80" s="366">
        <v>0</v>
      </c>
      <c r="G80" s="359">
        <v>0</v>
      </c>
      <c r="H80" s="360">
        <f t="shared" si="3"/>
        <v>0</v>
      </c>
      <c r="I80" s="361">
        <v>0</v>
      </c>
      <c r="J80" s="362">
        <f t="shared" si="4"/>
        <v>0</v>
      </c>
      <c r="K80" s="363">
        <f t="shared" si="5"/>
        <v>0</v>
      </c>
    </row>
    <row r="81" spans="1:11" s="190" customFormat="1" ht="18" customHeight="1">
      <c r="A81" s="249">
        <v>74</v>
      </c>
      <c r="B81" s="364"/>
      <c r="C81" s="365"/>
      <c r="D81" s="365"/>
      <c r="E81" s="365"/>
      <c r="F81" s="366">
        <v>0</v>
      </c>
      <c r="G81" s="359">
        <v>0</v>
      </c>
      <c r="H81" s="360">
        <f t="shared" si="3"/>
        <v>0</v>
      </c>
      <c r="I81" s="361">
        <v>0</v>
      </c>
      <c r="J81" s="362">
        <f t="shared" si="4"/>
        <v>0</v>
      </c>
      <c r="K81" s="363">
        <f t="shared" si="5"/>
        <v>0</v>
      </c>
    </row>
    <row r="82" spans="1:11" s="190" customFormat="1" ht="18" customHeight="1">
      <c r="A82" s="249">
        <v>75</v>
      </c>
      <c r="B82" s="364"/>
      <c r="C82" s="365"/>
      <c r="D82" s="365"/>
      <c r="E82" s="365"/>
      <c r="F82" s="366">
        <v>0</v>
      </c>
      <c r="G82" s="359">
        <v>0</v>
      </c>
      <c r="H82" s="360">
        <f t="shared" si="3"/>
        <v>0</v>
      </c>
      <c r="I82" s="361">
        <v>0</v>
      </c>
      <c r="J82" s="362">
        <f t="shared" si="4"/>
        <v>0</v>
      </c>
      <c r="K82" s="363">
        <f t="shared" si="5"/>
        <v>0</v>
      </c>
    </row>
    <row r="83" spans="1:11" s="190" customFormat="1" ht="18" customHeight="1">
      <c r="A83" s="249">
        <v>76</v>
      </c>
      <c r="B83" s="364"/>
      <c r="C83" s="365"/>
      <c r="D83" s="365"/>
      <c r="E83" s="365"/>
      <c r="F83" s="366">
        <v>0</v>
      </c>
      <c r="G83" s="359">
        <v>0</v>
      </c>
      <c r="H83" s="360">
        <f t="shared" si="3"/>
        <v>0</v>
      </c>
      <c r="I83" s="361">
        <v>0</v>
      </c>
      <c r="J83" s="362">
        <f t="shared" si="4"/>
        <v>0</v>
      </c>
      <c r="K83" s="363">
        <f t="shared" si="5"/>
        <v>0</v>
      </c>
    </row>
    <row r="84" spans="1:11" s="190" customFormat="1" ht="18" customHeight="1">
      <c r="A84" s="249">
        <v>77</v>
      </c>
      <c r="B84" s="364"/>
      <c r="C84" s="365"/>
      <c r="D84" s="365"/>
      <c r="E84" s="365"/>
      <c r="F84" s="366">
        <v>0</v>
      </c>
      <c r="G84" s="359">
        <v>0</v>
      </c>
      <c r="H84" s="360">
        <f t="shared" si="3"/>
        <v>0</v>
      </c>
      <c r="I84" s="361">
        <v>0</v>
      </c>
      <c r="J84" s="362">
        <f t="shared" si="4"/>
        <v>0</v>
      </c>
      <c r="K84" s="363">
        <f t="shared" si="5"/>
        <v>0</v>
      </c>
    </row>
    <row r="85" spans="1:11" s="190" customFormat="1" ht="18" customHeight="1">
      <c r="A85" s="249">
        <v>78</v>
      </c>
      <c r="B85" s="364"/>
      <c r="C85" s="365"/>
      <c r="D85" s="365"/>
      <c r="E85" s="365"/>
      <c r="F85" s="366">
        <v>0</v>
      </c>
      <c r="G85" s="359">
        <v>0</v>
      </c>
      <c r="H85" s="360">
        <f t="shared" si="3"/>
        <v>0</v>
      </c>
      <c r="I85" s="361">
        <v>0</v>
      </c>
      <c r="J85" s="362">
        <f t="shared" si="4"/>
        <v>0</v>
      </c>
      <c r="K85" s="363">
        <f t="shared" si="5"/>
        <v>0</v>
      </c>
    </row>
    <row r="86" spans="1:11" s="190" customFormat="1" ht="18" customHeight="1">
      <c r="A86" s="249">
        <v>79</v>
      </c>
      <c r="B86" s="364"/>
      <c r="C86" s="365"/>
      <c r="D86" s="365"/>
      <c r="E86" s="365"/>
      <c r="F86" s="366">
        <v>0</v>
      </c>
      <c r="G86" s="359">
        <v>0</v>
      </c>
      <c r="H86" s="360">
        <f t="shared" si="3"/>
        <v>0</v>
      </c>
      <c r="I86" s="361">
        <v>0</v>
      </c>
      <c r="J86" s="362">
        <f t="shared" si="4"/>
        <v>0</v>
      </c>
      <c r="K86" s="363">
        <f t="shared" si="5"/>
        <v>0</v>
      </c>
    </row>
    <row r="87" spans="1:11" s="190" customFormat="1" ht="18" customHeight="1">
      <c r="A87" s="249">
        <v>80</v>
      </c>
      <c r="B87" s="364"/>
      <c r="C87" s="365"/>
      <c r="D87" s="365"/>
      <c r="E87" s="365"/>
      <c r="F87" s="366">
        <v>0</v>
      </c>
      <c r="G87" s="359">
        <v>0</v>
      </c>
      <c r="H87" s="360">
        <f t="shared" si="3"/>
        <v>0</v>
      </c>
      <c r="I87" s="361">
        <v>0</v>
      </c>
      <c r="J87" s="362">
        <f t="shared" si="4"/>
        <v>0</v>
      </c>
      <c r="K87" s="363">
        <f t="shared" si="5"/>
        <v>0</v>
      </c>
    </row>
    <row r="88" spans="1:11" s="190" customFormat="1" ht="18" customHeight="1">
      <c r="A88" s="249">
        <v>81</v>
      </c>
      <c r="B88" s="364"/>
      <c r="C88" s="365"/>
      <c r="D88" s="365"/>
      <c r="E88" s="365"/>
      <c r="F88" s="366">
        <v>0</v>
      </c>
      <c r="G88" s="359">
        <v>0</v>
      </c>
      <c r="H88" s="360">
        <f t="shared" si="3"/>
        <v>0</v>
      </c>
      <c r="I88" s="361">
        <v>0</v>
      </c>
      <c r="J88" s="362">
        <f t="shared" si="4"/>
        <v>0</v>
      </c>
      <c r="K88" s="363">
        <f t="shared" si="5"/>
        <v>0</v>
      </c>
    </row>
    <row r="89" spans="1:11" s="190" customFormat="1" ht="18" customHeight="1">
      <c r="A89" s="249">
        <v>82</v>
      </c>
      <c r="B89" s="364"/>
      <c r="C89" s="365"/>
      <c r="D89" s="365"/>
      <c r="E89" s="365"/>
      <c r="F89" s="366">
        <v>0</v>
      </c>
      <c r="G89" s="359">
        <v>0</v>
      </c>
      <c r="H89" s="360">
        <f t="shared" si="3"/>
        <v>0</v>
      </c>
      <c r="I89" s="361">
        <v>0</v>
      </c>
      <c r="J89" s="362">
        <f t="shared" si="4"/>
        <v>0</v>
      </c>
      <c r="K89" s="363">
        <f t="shared" si="5"/>
        <v>0</v>
      </c>
    </row>
    <row r="90" spans="1:11" s="190" customFormat="1" ht="18" customHeight="1">
      <c r="A90" s="249">
        <v>83</v>
      </c>
      <c r="B90" s="364"/>
      <c r="C90" s="365"/>
      <c r="D90" s="365"/>
      <c r="E90" s="365"/>
      <c r="F90" s="366">
        <v>0</v>
      </c>
      <c r="G90" s="359">
        <v>0</v>
      </c>
      <c r="H90" s="360">
        <f t="shared" si="3"/>
        <v>0</v>
      </c>
      <c r="I90" s="361">
        <v>0</v>
      </c>
      <c r="J90" s="362">
        <f t="shared" si="4"/>
        <v>0</v>
      </c>
      <c r="K90" s="363">
        <f t="shared" si="5"/>
        <v>0</v>
      </c>
    </row>
    <row r="91" spans="1:11" s="190" customFormat="1" ht="18" customHeight="1">
      <c r="A91" s="249">
        <v>84</v>
      </c>
      <c r="B91" s="364"/>
      <c r="C91" s="365"/>
      <c r="D91" s="365"/>
      <c r="E91" s="365"/>
      <c r="F91" s="366">
        <v>0</v>
      </c>
      <c r="G91" s="359">
        <v>0</v>
      </c>
      <c r="H91" s="360">
        <f t="shared" si="3"/>
        <v>0</v>
      </c>
      <c r="I91" s="361">
        <v>0</v>
      </c>
      <c r="J91" s="362">
        <f t="shared" si="4"/>
        <v>0</v>
      </c>
      <c r="K91" s="363">
        <f t="shared" si="5"/>
        <v>0</v>
      </c>
    </row>
    <row r="92" spans="1:11" s="190" customFormat="1" ht="18" customHeight="1">
      <c r="A92" s="249">
        <v>85</v>
      </c>
      <c r="B92" s="364"/>
      <c r="C92" s="365"/>
      <c r="D92" s="365"/>
      <c r="E92" s="365"/>
      <c r="F92" s="366">
        <v>0</v>
      </c>
      <c r="G92" s="359">
        <v>0</v>
      </c>
      <c r="H92" s="360">
        <f t="shared" si="3"/>
        <v>0</v>
      </c>
      <c r="I92" s="361">
        <v>0</v>
      </c>
      <c r="J92" s="362">
        <f t="shared" si="4"/>
        <v>0</v>
      </c>
      <c r="K92" s="363">
        <f t="shared" si="5"/>
        <v>0</v>
      </c>
    </row>
    <row r="93" spans="1:11" s="190" customFormat="1" ht="18" customHeight="1">
      <c r="A93" s="249">
        <v>86</v>
      </c>
      <c r="B93" s="364"/>
      <c r="C93" s="365"/>
      <c r="D93" s="365"/>
      <c r="E93" s="365"/>
      <c r="F93" s="366">
        <v>0</v>
      </c>
      <c r="G93" s="359">
        <v>0</v>
      </c>
      <c r="H93" s="360">
        <f t="shared" si="3"/>
        <v>0</v>
      </c>
      <c r="I93" s="361">
        <v>0</v>
      </c>
      <c r="J93" s="362">
        <f t="shared" si="4"/>
        <v>0</v>
      </c>
      <c r="K93" s="363">
        <f t="shared" si="5"/>
        <v>0</v>
      </c>
    </row>
    <row r="94" spans="1:11" s="190" customFormat="1" ht="18" customHeight="1">
      <c r="A94" s="249">
        <v>87</v>
      </c>
      <c r="B94" s="364"/>
      <c r="C94" s="365"/>
      <c r="D94" s="365"/>
      <c r="E94" s="365"/>
      <c r="F94" s="366">
        <v>0</v>
      </c>
      <c r="G94" s="359">
        <v>0</v>
      </c>
      <c r="H94" s="360">
        <f t="shared" si="3"/>
        <v>0</v>
      </c>
      <c r="I94" s="361">
        <v>0</v>
      </c>
      <c r="J94" s="362">
        <f t="shared" si="4"/>
        <v>0</v>
      </c>
      <c r="K94" s="363">
        <f t="shared" si="5"/>
        <v>0</v>
      </c>
    </row>
    <row r="95" spans="1:11" s="190" customFormat="1" ht="18" customHeight="1">
      <c r="A95" s="249">
        <v>88</v>
      </c>
      <c r="B95" s="364"/>
      <c r="C95" s="365"/>
      <c r="D95" s="365"/>
      <c r="E95" s="365"/>
      <c r="F95" s="366">
        <v>0</v>
      </c>
      <c r="G95" s="359">
        <v>0</v>
      </c>
      <c r="H95" s="360">
        <f t="shared" si="3"/>
        <v>0</v>
      </c>
      <c r="I95" s="361">
        <v>0</v>
      </c>
      <c r="J95" s="362">
        <f t="shared" si="4"/>
        <v>0</v>
      </c>
      <c r="K95" s="363">
        <f t="shared" si="5"/>
        <v>0</v>
      </c>
    </row>
    <row r="96" spans="1:11" s="190" customFormat="1" ht="18" customHeight="1" thickBot="1">
      <c r="A96" s="249">
        <v>89</v>
      </c>
      <c r="B96" s="356" t="s">
        <v>215</v>
      </c>
      <c r="C96" s="357"/>
      <c r="D96" s="357"/>
      <c r="E96" s="357"/>
      <c r="F96" s="358">
        <v>0</v>
      </c>
      <c r="G96" s="367">
        <v>0</v>
      </c>
      <c r="H96" s="360">
        <f t="shared" si="3"/>
        <v>0</v>
      </c>
      <c r="I96" s="361">
        <v>0</v>
      </c>
      <c r="J96" s="362">
        <f t="shared" si="4"/>
        <v>0</v>
      </c>
      <c r="K96" s="363">
        <f t="shared" si="5"/>
        <v>0</v>
      </c>
    </row>
    <row r="97" spans="1:11" s="46" customFormat="1" ht="18.600000000000001" customHeight="1" thickBot="1">
      <c r="A97" s="258">
        <v>90</v>
      </c>
      <c r="B97" s="368" t="s">
        <v>216</v>
      </c>
      <c r="C97" s="369"/>
      <c r="D97" s="369"/>
      <c r="E97" s="369"/>
      <c r="F97" s="370">
        <f>SUM(F8:F96)</f>
        <v>0</v>
      </c>
      <c r="G97" s="371">
        <f>SUM(G8:G96)</f>
        <v>0</v>
      </c>
      <c r="H97" s="372">
        <f t="shared" si="3"/>
        <v>0</v>
      </c>
      <c r="I97" s="373"/>
      <c r="J97" s="374"/>
      <c r="K97" s="371">
        <f>SUM(K8:K96)</f>
        <v>0</v>
      </c>
    </row>
    <row r="98" spans="1:11" s="375" customFormat="1" ht="20.100000000000001" customHeight="1">
      <c r="B98" s="376"/>
      <c r="C98" s="376"/>
      <c r="D98" s="376"/>
      <c r="E98" s="376"/>
      <c r="F98" s="376"/>
      <c r="G98" s="377"/>
      <c r="H98" s="377"/>
      <c r="I98" s="377"/>
      <c r="J98" s="377"/>
      <c r="K98" s="378"/>
    </row>
    <row r="99" spans="1:11" s="379" customFormat="1" ht="12.75">
      <c r="B99" s="380"/>
      <c r="C99" s="380"/>
      <c r="D99" s="380"/>
      <c r="E99" s="380"/>
      <c r="F99" s="380"/>
      <c r="G99" s="381"/>
      <c r="H99" s="381"/>
      <c r="I99" s="381"/>
      <c r="J99" s="381"/>
      <c r="K99" s="377"/>
    </row>
    <row r="100" spans="1:11" s="379" customFormat="1" ht="12" customHeight="1">
      <c r="G100" s="382"/>
      <c r="H100" s="382"/>
      <c r="I100" s="382"/>
      <c r="J100" s="382"/>
      <c r="K100" s="377"/>
    </row>
  </sheetData>
  <sheetProtection algorithmName="SHA-512" hashValue="V77+9Fnsr211Wgmcc5pnWdyEpuhZXL8t62MnA53D791/0HqNdzQduCVAHQ+09b8dl1sljnDpqs+ae5msf+UGyw==" saltValue="SeFzPbaYH3aJTN6ixbt28Q==" spinCount="100000" sheet="1" objects="1" scenarios="1" formatColumns="0" formatRows="0" insertRows="0"/>
  <mergeCells count="5">
    <mergeCell ref="A6:A7"/>
    <mergeCell ref="B6:B7"/>
    <mergeCell ref="C6:C7"/>
    <mergeCell ref="G6:G7"/>
    <mergeCell ref="K6:K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G14"/>
  <sheetViews>
    <sheetView workbookViewId="0"/>
  </sheetViews>
  <sheetFormatPr defaultRowHeight="15"/>
  <cols>
    <col min="1" max="1" width="10.140625" customWidth="1"/>
    <col min="2" max="2" width="34.85546875" customWidth="1"/>
    <col min="3" max="4" width="15.140625" customWidth="1"/>
    <col min="5" max="5" width="15.42578125" customWidth="1"/>
    <col min="6" max="6" width="14.7109375" customWidth="1"/>
    <col min="7" max="7" width="14.85546875" customWidth="1"/>
    <col min="257" max="257" width="10.140625" customWidth="1"/>
    <col min="258" max="258" width="34.85546875" customWidth="1"/>
    <col min="259" max="260" width="15.140625" customWidth="1"/>
    <col min="261" max="261" width="15.42578125" customWidth="1"/>
    <col min="262" max="262" width="14.7109375" customWidth="1"/>
    <col min="263" max="263" width="14.85546875" customWidth="1"/>
    <col min="513" max="513" width="10.140625" customWidth="1"/>
    <col min="514" max="514" width="34.85546875" customWidth="1"/>
    <col min="515" max="516" width="15.140625" customWidth="1"/>
    <col min="517" max="517" width="15.42578125" customWidth="1"/>
    <col min="518" max="518" width="14.7109375" customWidth="1"/>
    <col min="519" max="519" width="14.85546875" customWidth="1"/>
    <col min="769" max="769" width="10.140625" customWidth="1"/>
    <col min="770" max="770" width="34.85546875" customWidth="1"/>
    <col min="771" max="772" width="15.140625" customWidth="1"/>
    <col min="773" max="773" width="15.42578125" customWidth="1"/>
    <col min="774" max="774" width="14.7109375" customWidth="1"/>
    <col min="775" max="775" width="14.85546875" customWidth="1"/>
    <col min="1025" max="1025" width="10.140625" customWidth="1"/>
    <col min="1026" max="1026" width="34.85546875" customWidth="1"/>
    <col min="1027" max="1028" width="15.140625" customWidth="1"/>
    <col min="1029" max="1029" width="15.42578125" customWidth="1"/>
    <col min="1030" max="1030" width="14.7109375" customWidth="1"/>
    <col min="1031" max="1031" width="14.85546875" customWidth="1"/>
    <col min="1281" max="1281" width="10.140625" customWidth="1"/>
    <col min="1282" max="1282" width="34.85546875" customWidth="1"/>
    <col min="1283" max="1284" width="15.140625" customWidth="1"/>
    <col min="1285" max="1285" width="15.42578125" customWidth="1"/>
    <col min="1286" max="1286" width="14.7109375" customWidth="1"/>
    <col min="1287" max="1287" width="14.85546875" customWidth="1"/>
    <col min="1537" max="1537" width="10.140625" customWidth="1"/>
    <col min="1538" max="1538" width="34.85546875" customWidth="1"/>
    <col min="1539" max="1540" width="15.140625" customWidth="1"/>
    <col min="1541" max="1541" width="15.42578125" customWidth="1"/>
    <col min="1542" max="1542" width="14.7109375" customWidth="1"/>
    <col min="1543" max="1543" width="14.85546875" customWidth="1"/>
    <col min="1793" max="1793" width="10.140625" customWidth="1"/>
    <col min="1794" max="1794" width="34.85546875" customWidth="1"/>
    <col min="1795" max="1796" width="15.140625" customWidth="1"/>
    <col min="1797" max="1797" width="15.42578125" customWidth="1"/>
    <col min="1798" max="1798" width="14.7109375" customWidth="1"/>
    <col min="1799" max="1799" width="14.85546875" customWidth="1"/>
    <col min="2049" max="2049" width="10.140625" customWidth="1"/>
    <col min="2050" max="2050" width="34.85546875" customWidth="1"/>
    <col min="2051" max="2052" width="15.140625" customWidth="1"/>
    <col min="2053" max="2053" width="15.42578125" customWidth="1"/>
    <col min="2054" max="2054" width="14.7109375" customWidth="1"/>
    <col min="2055" max="2055" width="14.85546875" customWidth="1"/>
    <col min="2305" max="2305" width="10.140625" customWidth="1"/>
    <col min="2306" max="2306" width="34.85546875" customWidth="1"/>
    <col min="2307" max="2308" width="15.140625" customWidth="1"/>
    <col min="2309" max="2309" width="15.42578125" customWidth="1"/>
    <col min="2310" max="2310" width="14.7109375" customWidth="1"/>
    <col min="2311" max="2311" width="14.85546875" customWidth="1"/>
    <col min="2561" max="2561" width="10.140625" customWidth="1"/>
    <col min="2562" max="2562" width="34.85546875" customWidth="1"/>
    <col min="2563" max="2564" width="15.140625" customWidth="1"/>
    <col min="2565" max="2565" width="15.42578125" customWidth="1"/>
    <col min="2566" max="2566" width="14.7109375" customWidth="1"/>
    <col min="2567" max="2567" width="14.85546875" customWidth="1"/>
    <col min="2817" max="2817" width="10.140625" customWidth="1"/>
    <col min="2818" max="2818" width="34.85546875" customWidth="1"/>
    <col min="2819" max="2820" width="15.140625" customWidth="1"/>
    <col min="2821" max="2821" width="15.42578125" customWidth="1"/>
    <col min="2822" max="2822" width="14.7109375" customWidth="1"/>
    <col min="2823" max="2823" width="14.85546875" customWidth="1"/>
    <col min="3073" max="3073" width="10.140625" customWidth="1"/>
    <col min="3074" max="3074" width="34.85546875" customWidth="1"/>
    <col min="3075" max="3076" width="15.140625" customWidth="1"/>
    <col min="3077" max="3077" width="15.42578125" customWidth="1"/>
    <col min="3078" max="3078" width="14.7109375" customWidth="1"/>
    <col min="3079" max="3079" width="14.85546875" customWidth="1"/>
    <col min="3329" max="3329" width="10.140625" customWidth="1"/>
    <col min="3330" max="3330" width="34.85546875" customWidth="1"/>
    <col min="3331" max="3332" width="15.140625" customWidth="1"/>
    <col min="3333" max="3333" width="15.42578125" customWidth="1"/>
    <col min="3334" max="3334" width="14.7109375" customWidth="1"/>
    <col min="3335" max="3335" width="14.85546875" customWidth="1"/>
    <col min="3585" max="3585" width="10.140625" customWidth="1"/>
    <col min="3586" max="3586" width="34.85546875" customWidth="1"/>
    <col min="3587" max="3588" width="15.140625" customWidth="1"/>
    <col min="3589" max="3589" width="15.42578125" customWidth="1"/>
    <col min="3590" max="3590" width="14.7109375" customWidth="1"/>
    <col min="3591" max="3591" width="14.85546875" customWidth="1"/>
    <col min="3841" max="3841" width="10.140625" customWidth="1"/>
    <col min="3842" max="3842" width="34.85546875" customWidth="1"/>
    <col min="3843" max="3844" width="15.140625" customWidth="1"/>
    <col min="3845" max="3845" width="15.42578125" customWidth="1"/>
    <col min="3846" max="3846" width="14.7109375" customWidth="1"/>
    <col min="3847" max="3847" width="14.85546875" customWidth="1"/>
    <col min="4097" max="4097" width="10.140625" customWidth="1"/>
    <col min="4098" max="4098" width="34.85546875" customWidth="1"/>
    <col min="4099" max="4100" width="15.140625" customWidth="1"/>
    <col min="4101" max="4101" width="15.42578125" customWidth="1"/>
    <col min="4102" max="4102" width="14.7109375" customWidth="1"/>
    <col min="4103" max="4103" width="14.85546875" customWidth="1"/>
    <col min="4353" max="4353" width="10.140625" customWidth="1"/>
    <col min="4354" max="4354" width="34.85546875" customWidth="1"/>
    <col min="4355" max="4356" width="15.140625" customWidth="1"/>
    <col min="4357" max="4357" width="15.42578125" customWidth="1"/>
    <col min="4358" max="4358" width="14.7109375" customWidth="1"/>
    <col min="4359" max="4359" width="14.85546875" customWidth="1"/>
    <col min="4609" max="4609" width="10.140625" customWidth="1"/>
    <col min="4610" max="4610" width="34.85546875" customWidth="1"/>
    <col min="4611" max="4612" width="15.140625" customWidth="1"/>
    <col min="4613" max="4613" width="15.42578125" customWidth="1"/>
    <col min="4614" max="4614" width="14.7109375" customWidth="1"/>
    <col min="4615" max="4615" width="14.85546875" customWidth="1"/>
    <col min="4865" max="4865" width="10.140625" customWidth="1"/>
    <col min="4866" max="4866" width="34.85546875" customWidth="1"/>
    <col min="4867" max="4868" width="15.140625" customWidth="1"/>
    <col min="4869" max="4869" width="15.42578125" customWidth="1"/>
    <col min="4870" max="4870" width="14.7109375" customWidth="1"/>
    <col min="4871" max="4871" width="14.85546875" customWidth="1"/>
    <col min="5121" max="5121" width="10.140625" customWidth="1"/>
    <col min="5122" max="5122" width="34.85546875" customWidth="1"/>
    <col min="5123" max="5124" width="15.140625" customWidth="1"/>
    <col min="5125" max="5125" width="15.42578125" customWidth="1"/>
    <col min="5126" max="5126" width="14.7109375" customWidth="1"/>
    <col min="5127" max="5127" width="14.85546875" customWidth="1"/>
    <col min="5377" max="5377" width="10.140625" customWidth="1"/>
    <col min="5378" max="5378" width="34.85546875" customWidth="1"/>
    <col min="5379" max="5380" width="15.140625" customWidth="1"/>
    <col min="5381" max="5381" width="15.42578125" customWidth="1"/>
    <col min="5382" max="5382" width="14.7109375" customWidth="1"/>
    <col min="5383" max="5383" width="14.85546875" customWidth="1"/>
    <col min="5633" max="5633" width="10.140625" customWidth="1"/>
    <col min="5634" max="5634" width="34.85546875" customWidth="1"/>
    <col min="5635" max="5636" width="15.140625" customWidth="1"/>
    <col min="5637" max="5637" width="15.42578125" customWidth="1"/>
    <col min="5638" max="5638" width="14.7109375" customWidth="1"/>
    <col min="5639" max="5639" width="14.85546875" customWidth="1"/>
    <col min="5889" max="5889" width="10.140625" customWidth="1"/>
    <col min="5890" max="5890" width="34.85546875" customWidth="1"/>
    <col min="5891" max="5892" width="15.140625" customWidth="1"/>
    <col min="5893" max="5893" width="15.42578125" customWidth="1"/>
    <col min="5894" max="5894" width="14.7109375" customWidth="1"/>
    <col min="5895" max="5895" width="14.85546875" customWidth="1"/>
    <col min="6145" max="6145" width="10.140625" customWidth="1"/>
    <col min="6146" max="6146" width="34.85546875" customWidth="1"/>
    <col min="6147" max="6148" width="15.140625" customWidth="1"/>
    <col min="6149" max="6149" width="15.42578125" customWidth="1"/>
    <col min="6150" max="6150" width="14.7109375" customWidth="1"/>
    <col min="6151" max="6151" width="14.85546875" customWidth="1"/>
    <col min="6401" max="6401" width="10.140625" customWidth="1"/>
    <col min="6402" max="6402" width="34.85546875" customWidth="1"/>
    <col min="6403" max="6404" width="15.140625" customWidth="1"/>
    <col min="6405" max="6405" width="15.42578125" customWidth="1"/>
    <col min="6406" max="6406" width="14.7109375" customWidth="1"/>
    <col min="6407" max="6407" width="14.85546875" customWidth="1"/>
    <col min="6657" max="6657" width="10.140625" customWidth="1"/>
    <col min="6658" max="6658" width="34.85546875" customWidth="1"/>
    <col min="6659" max="6660" width="15.140625" customWidth="1"/>
    <col min="6661" max="6661" width="15.42578125" customWidth="1"/>
    <col min="6662" max="6662" width="14.7109375" customWidth="1"/>
    <col min="6663" max="6663" width="14.85546875" customWidth="1"/>
    <col min="6913" max="6913" width="10.140625" customWidth="1"/>
    <col min="6914" max="6914" width="34.85546875" customWidth="1"/>
    <col min="6915" max="6916" width="15.140625" customWidth="1"/>
    <col min="6917" max="6917" width="15.42578125" customWidth="1"/>
    <col min="6918" max="6918" width="14.7109375" customWidth="1"/>
    <col min="6919" max="6919" width="14.85546875" customWidth="1"/>
    <col min="7169" max="7169" width="10.140625" customWidth="1"/>
    <col min="7170" max="7170" width="34.85546875" customWidth="1"/>
    <col min="7171" max="7172" width="15.140625" customWidth="1"/>
    <col min="7173" max="7173" width="15.42578125" customWidth="1"/>
    <col min="7174" max="7174" width="14.7109375" customWidth="1"/>
    <col min="7175" max="7175" width="14.85546875" customWidth="1"/>
    <col min="7425" max="7425" width="10.140625" customWidth="1"/>
    <col min="7426" max="7426" width="34.85546875" customWidth="1"/>
    <col min="7427" max="7428" width="15.140625" customWidth="1"/>
    <col min="7429" max="7429" width="15.42578125" customWidth="1"/>
    <col min="7430" max="7430" width="14.7109375" customWidth="1"/>
    <col min="7431" max="7431" width="14.85546875" customWidth="1"/>
    <col min="7681" max="7681" width="10.140625" customWidth="1"/>
    <col min="7682" max="7682" width="34.85546875" customWidth="1"/>
    <col min="7683" max="7684" width="15.140625" customWidth="1"/>
    <col min="7685" max="7685" width="15.42578125" customWidth="1"/>
    <col min="7686" max="7686" width="14.7109375" customWidth="1"/>
    <col min="7687" max="7687" width="14.85546875" customWidth="1"/>
    <col min="7937" max="7937" width="10.140625" customWidth="1"/>
    <col min="7938" max="7938" width="34.85546875" customWidth="1"/>
    <col min="7939" max="7940" width="15.140625" customWidth="1"/>
    <col min="7941" max="7941" width="15.42578125" customWidth="1"/>
    <col min="7942" max="7942" width="14.7109375" customWidth="1"/>
    <col min="7943" max="7943" width="14.85546875" customWidth="1"/>
    <col min="8193" max="8193" width="10.140625" customWidth="1"/>
    <col min="8194" max="8194" width="34.85546875" customWidth="1"/>
    <col min="8195" max="8196" width="15.140625" customWidth="1"/>
    <col min="8197" max="8197" width="15.42578125" customWidth="1"/>
    <col min="8198" max="8198" width="14.7109375" customWidth="1"/>
    <col min="8199" max="8199" width="14.85546875" customWidth="1"/>
    <col min="8449" max="8449" width="10.140625" customWidth="1"/>
    <col min="8450" max="8450" width="34.85546875" customWidth="1"/>
    <col min="8451" max="8452" width="15.140625" customWidth="1"/>
    <col min="8453" max="8453" width="15.42578125" customWidth="1"/>
    <col min="8454" max="8454" width="14.7109375" customWidth="1"/>
    <col min="8455" max="8455" width="14.85546875" customWidth="1"/>
    <col min="8705" max="8705" width="10.140625" customWidth="1"/>
    <col min="8706" max="8706" width="34.85546875" customWidth="1"/>
    <col min="8707" max="8708" width="15.140625" customWidth="1"/>
    <col min="8709" max="8709" width="15.42578125" customWidth="1"/>
    <col min="8710" max="8710" width="14.7109375" customWidth="1"/>
    <col min="8711" max="8711" width="14.85546875" customWidth="1"/>
    <col min="8961" max="8961" width="10.140625" customWidth="1"/>
    <col min="8962" max="8962" width="34.85546875" customWidth="1"/>
    <col min="8963" max="8964" width="15.140625" customWidth="1"/>
    <col min="8965" max="8965" width="15.42578125" customWidth="1"/>
    <col min="8966" max="8966" width="14.7109375" customWidth="1"/>
    <col min="8967" max="8967" width="14.85546875" customWidth="1"/>
    <col min="9217" max="9217" width="10.140625" customWidth="1"/>
    <col min="9218" max="9218" width="34.85546875" customWidth="1"/>
    <col min="9219" max="9220" width="15.140625" customWidth="1"/>
    <col min="9221" max="9221" width="15.42578125" customWidth="1"/>
    <col min="9222" max="9222" width="14.7109375" customWidth="1"/>
    <col min="9223" max="9223" width="14.85546875" customWidth="1"/>
    <col min="9473" max="9473" width="10.140625" customWidth="1"/>
    <col min="9474" max="9474" width="34.85546875" customWidth="1"/>
    <col min="9475" max="9476" width="15.140625" customWidth="1"/>
    <col min="9477" max="9477" width="15.42578125" customWidth="1"/>
    <col min="9478" max="9478" width="14.7109375" customWidth="1"/>
    <col min="9479" max="9479" width="14.85546875" customWidth="1"/>
    <col min="9729" max="9729" width="10.140625" customWidth="1"/>
    <col min="9730" max="9730" width="34.85546875" customWidth="1"/>
    <col min="9731" max="9732" width="15.140625" customWidth="1"/>
    <col min="9733" max="9733" width="15.42578125" customWidth="1"/>
    <col min="9734" max="9734" width="14.7109375" customWidth="1"/>
    <col min="9735" max="9735" width="14.85546875" customWidth="1"/>
    <col min="9985" max="9985" width="10.140625" customWidth="1"/>
    <col min="9986" max="9986" width="34.85546875" customWidth="1"/>
    <col min="9987" max="9988" width="15.140625" customWidth="1"/>
    <col min="9989" max="9989" width="15.42578125" customWidth="1"/>
    <col min="9990" max="9990" width="14.7109375" customWidth="1"/>
    <col min="9991" max="9991" width="14.85546875" customWidth="1"/>
    <col min="10241" max="10241" width="10.140625" customWidth="1"/>
    <col min="10242" max="10242" width="34.85546875" customWidth="1"/>
    <col min="10243" max="10244" width="15.140625" customWidth="1"/>
    <col min="10245" max="10245" width="15.42578125" customWidth="1"/>
    <col min="10246" max="10246" width="14.7109375" customWidth="1"/>
    <col min="10247" max="10247" width="14.85546875" customWidth="1"/>
    <col min="10497" max="10497" width="10.140625" customWidth="1"/>
    <col min="10498" max="10498" width="34.85546875" customWidth="1"/>
    <col min="10499" max="10500" width="15.140625" customWidth="1"/>
    <col min="10501" max="10501" width="15.42578125" customWidth="1"/>
    <col min="10502" max="10502" width="14.7109375" customWidth="1"/>
    <col min="10503" max="10503" width="14.85546875" customWidth="1"/>
    <col min="10753" max="10753" width="10.140625" customWidth="1"/>
    <col min="10754" max="10754" width="34.85546875" customWidth="1"/>
    <col min="10755" max="10756" width="15.140625" customWidth="1"/>
    <col min="10757" max="10757" width="15.42578125" customWidth="1"/>
    <col min="10758" max="10758" width="14.7109375" customWidth="1"/>
    <col min="10759" max="10759" width="14.85546875" customWidth="1"/>
    <col min="11009" max="11009" width="10.140625" customWidth="1"/>
    <col min="11010" max="11010" width="34.85546875" customWidth="1"/>
    <col min="11011" max="11012" width="15.140625" customWidth="1"/>
    <col min="11013" max="11013" width="15.42578125" customWidth="1"/>
    <col min="11014" max="11014" width="14.7109375" customWidth="1"/>
    <col min="11015" max="11015" width="14.85546875" customWidth="1"/>
    <col min="11265" max="11265" width="10.140625" customWidth="1"/>
    <col min="11266" max="11266" width="34.85546875" customWidth="1"/>
    <col min="11267" max="11268" width="15.140625" customWidth="1"/>
    <col min="11269" max="11269" width="15.42578125" customWidth="1"/>
    <col min="11270" max="11270" width="14.7109375" customWidth="1"/>
    <col min="11271" max="11271" width="14.85546875" customWidth="1"/>
    <col min="11521" max="11521" width="10.140625" customWidth="1"/>
    <col min="11522" max="11522" width="34.85546875" customWidth="1"/>
    <col min="11523" max="11524" width="15.140625" customWidth="1"/>
    <col min="11525" max="11525" width="15.42578125" customWidth="1"/>
    <col min="11526" max="11526" width="14.7109375" customWidth="1"/>
    <col min="11527" max="11527" width="14.85546875" customWidth="1"/>
    <col min="11777" max="11777" width="10.140625" customWidth="1"/>
    <col min="11778" max="11778" width="34.85546875" customWidth="1"/>
    <col min="11779" max="11780" width="15.140625" customWidth="1"/>
    <col min="11781" max="11781" width="15.42578125" customWidth="1"/>
    <col min="11782" max="11782" width="14.7109375" customWidth="1"/>
    <col min="11783" max="11783" width="14.85546875" customWidth="1"/>
    <col min="12033" max="12033" width="10.140625" customWidth="1"/>
    <col min="12034" max="12034" width="34.85546875" customWidth="1"/>
    <col min="12035" max="12036" width="15.140625" customWidth="1"/>
    <col min="12037" max="12037" width="15.42578125" customWidth="1"/>
    <col min="12038" max="12038" width="14.7109375" customWidth="1"/>
    <col min="12039" max="12039" width="14.85546875" customWidth="1"/>
    <col min="12289" max="12289" width="10.140625" customWidth="1"/>
    <col min="12290" max="12290" width="34.85546875" customWidth="1"/>
    <col min="12291" max="12292" width="15.140625" customWidth="1"/>
    <col min="12293" max="12293" width="15.42578125" customWidth="1"/>
    <col min="12294" max="12294" width="14.7109375" customWidth="1"/>
    <col min="12295" max="12295" width="14.85546875" customWidth="1"/>
    <col min="12545" max="12545" width="10.140625" customWidth="1"/>
    <col min="12546" max="12546" width="34.85546875" customWidth="1"/>
    <col min="12547" max="12548" width="15.140625" customWidth="1"/>
    <col min="12549" max="12549" width="15.42578125" customWidth="1"/>
    <col min="12550" max="12550" width="14.7109375" customWidth="1"/>
    <col min="12551" max="12551" width="14.85546875" customWidth="1"/>
    <col min="12801" max="12801" width="10.140625" customWidth="1"/>
    <col min="12802" max="12802" width="34.85546875" customWidth="1"/>
    <col min="12803" max="12804" width="15.140625" customWidth="1"/>
    <col min="12805" max="12805" width="15.42578125" customWidth="1"/>
    <col min="12806" max="12806" width="14.7109375" customWidth="1"/>
    <col min="12807" max="12807" width="14.85546875" customWidth="1"/>
    <col min="13057" max="13057" width="10.140625" customWidth="1"/>
    <col min="13058" max="13058" width="34.85546875" customWidth="1"/>
    <col min="13059" max="13060" width="15.140625" customWidth="1"/>
    <col min="13061" max="13061" width="15.42578125" customWidth="1"/>
    <col min="13062" max="13062" width="14.7109375" customWidth="1"/>
    <col min="13063" max="13063" width="14.85546875" customWidth="1"/>
    <col min="13313" max="13313" width="10.140625" customWidth="1"/>
    <col min="13314" max="13314" width="34.85546875" customWidth="1"/>
    <col min="13315" max="13316" width="15.140625" customWidth="1"/>
    <col min="13317" max="13317" width="15.42578125" customWidth="1"/>
    <col min="13318" max="13318" width="14.7109375" customWidth="1"/>
    <col min="13319" max="13319" width="14.85546875" customWidth="1"/>
    <col min="13569" max="13569" width="10.140625" customWidth="1"/>
    <col min="13570" max="13570" width="34.85546875" customWidth="1"/>
    <col min="13571" max="13572" width="15.140625" customWidth="1"/>
    <col min="13573" max="13573" width="15.42578125" customWidth="1"/>
    <col min="13574" max="13574" width="14.7109375" customWidth="1"/>
    <col min="13575" max="13575" width="14.85546875" customWidth="1"/>
    <col min="13825" max="13825" width="10.140625" customWidth="1"/>
    <col min="13826" max="13826" width="34.85546875" customWidth="1"/>
    <col min="13827" max="13828" width="15.140625" customWidth="1"/>
    <col min="13829" max="13829" width="15.42578125" customWidth="1"/>
    <col min="13830" max="13830" width="14.7109375" customWidth="1"/>
    <col min="13831" max="13831" width="14.85546875" customWidth="1"/>
    <col min="14081" max="14081" width="10.140625" customWidth="1"/>
    <col min="14082" max="14082" width="34.85546875" customWidth="1"/>
    <col min="14083" max="14084" width="15.140625" customWidth="1"/>
    <col min="14085" max="14085" width="15.42578125" customWidth="1"/>
    <col min="14086" max="14086" width="14.7109375" customWidth="1"/>
    <col min="14087" max="14087" width="14.85546875" customWidth="1"/>
    <col min="14337" max="14337" width="10.140625" customWidth="1"/>
    <col min="14338" max="14338" width="34.85546875" customWidth="1"/>
    <col min="14339" max="14340" width="15.140625" customWidth="1"/>
    <col min="14341" max="14341" width="15.42578125" customWidth="1"/>
    <col min="14342" max="14342" width="14.7109375" customWidth="1"/>
    <col min="14343" max="14343" width="14.85546875" customWidth="1"/>
    <col min="14593" max="14593" width="10.140625" customWidth="1"/>
    <col min="14594" max="14594" width="34.85546875" customWidth="1"/>
    <col min="14595" max="14596" width="15.140625" customWidth="1"/>
    <col min="14597" max="14597" width="15.42578125" customWidth="1"/>
    <col min="14598" max="14598" width="14.7109375" customWidth="1"/>
    <col min="14599" max="14599" width="14.85546875" customWidth="1"/>
    <col min="14849" max="14849" width="10.140625" customWidth="1"/>
    <col min="14850" max="14850" width="34.85546875" customWidth="1"/>
    <col min="14851" max="14852" width="15.140625" customWidth="1"/>
    <col min="14853" max="14853" width="15.42578125" customWidth="1"/>
    <col min="14854" max="14854" width="14.7109375" customWidth="1"/>
    <col min="14855" max="14855" width="14.85546875" customWidth="1"/>
    <col min="15105" max="15105" width="10.140625" customWidth="1"/>
    <col min="15106" max="15106" width="34.85546875" customWidth="1"/>
    <col min="15107" max="15108" width="15.140625" customWidth="1"/>
    <col min="15109" max="15109" width="15.42578125" customWidth="1"/>
    <col min="15110" max="15110" width="14.7109375" customWidth="1"/>
    <col min="15111" max="15111" width="14.85546875" customWidth="1"/>
    <col min="15361" max="15361" width="10.140625" customWidth="1"/>
    <col min="15362" max="15362" width="34.85546875" customWidth="1"/>
    <col min="15363" max="15364" width="15.140625" customWidth="1"/>
    <col min="15365" max="15365" width="15.42578125" customWidth="1"/>
    <col min="15366" max="15366" width="14.7109375" customWidth="1"/>
    <col min="15367" max="15367" width="14.85546875" customWidth="1"/>
    <col min="15617" max="15617" width="10.140625" customWidth="1"/>
    <col min="15618" max="15618" width="34.85546875" customWidth="1"/>
    <col min="15619" max="15620" width="15.140625" customWidth="1"/>
    <col min="15621" max="15621" width="15.42578125" customWidth="1"/>
    <col min="15622" max="15622" width="14.7109375" customWidth="1"/>
    <col min="15623" max="15623" width="14.85546875" customWidth="1"/>
    <col min="15873" max="15873" width="10.140625" customWidth="1"/>
    <col min="15874" max="15874" width="34.85546875" customWidth="1"/>
    <col min="15875" max="15876" width="15.140625" customWidth="1"/>
    <col min="15877" max="15877" width="15.42578125" customWidth="1"/>
    <col min="15878" max="15878" width="14.7109375" customWidth="1"/>
    <col min="15879" max="15879" width="14.85546875" customWidth="1"/>
    <col min="16129" max="16129" width="10.140625" customWidth="1"/>
    <col min="16130" max="16130" width="34.85546875" customWidth="1"/>
    <col min="16131" max="16132" width="15.140625" customWidth="1"/>
    <col min="16133" max="16133" width="15.42578125" customWidth="1"/>
    <col min="16134" max="16134" width="14.7109375" customWidth="1"/>
    <col min="16135" max="16135" width="14.85546875" customWidth="1"/>
  </cols>
  <sheetData>
    <row r="1" spans="1:7">
      <c r="A1" s="138">
        <f>'Certification Statement'!D9</f>
        <v>0</v>
      </c>
      <c r="B1" s="338"/>
      <c r="C1" s="339"/>
      <c r="D1" s="339"/>
      <c r="E1" s="340"/>
      <c r="F1" s="340"/>
      <c r="G1" s="383"/>
    </row>
    <row r="2" spans="1:7">
      <c r="A2" s="536" t="s">
        <v>292</v>
      </c>
      <c r="B2" s="343"/>
      <c r="C2" s="219"/>
      <c r="D2" s="219"/>
      <c r="E2" s="218"/>
      <c r="F2" s="218"/>
      <c r="G2" s="218"/>
    </row>
    <row r="3" spans="1:7">
      <c r="A3" s="46" t="s">
        <v>217</v>
      </c>
      <c r="B3" s="46"/>
      <c r="C3" s="190"/>
      <c r="D3" s="190"/>
      <c r="E3" s="218"/>
      <c r="F3" s="218"/>
      <c r="G3" s="218"/>
    </row>
    <row r="4" spans="1:7" ht="15.75" thickBot="1">
      <c r="A4" s="538" t="s">
        <v>315</v>
      </c>
      <c r="B4" s="40" t="str">
        <f>TEXT('Certification Statement'!E20,"mm/dd/yyyy")</f>
        <v>01/00/1900</v>
      </c>
      <c r="C4" s="344"/>
      <c r="D4" s="344"/>
      <c r="E4" s="340"/>
      <c r="F4" s="340"/>
      <c r="G4" s="383"/>
    </row>
    <row r="5" spans="1:7" ht="15.75" thickBot="1">
      <c r="A5" s="345"/>
      <c r="B5" s="347"/>
      <c r="C5" s="347"/>
      <c r="D5" s="347"/>
      <c r="E5" s="709"/>
      <c r="F5" s="709"/>
      <c r="G5" s="710"/>
    </row>
    <row r="6" spans="1:7" ht="12.75" customHeight="1">
      <c r="A6" s="711" t="s">
        <v>71</v>
      </c>
      <c r="B6" s="384"/>
      <c r="C6" s="711" t="s">
        <v>218</v>
      </c>
      <c r="D6" s="385"/>
      <c r="E6" s="712" t="s">
        <v>219</v>
      </c>
      <c r="F6" s="386"/>
      <c r="G6" s="713" t="s">
        <v>220</v>
      </c>
    </row>
    <row r="7" spans="1:7" ht="65.25" thickBot="1">
      <c r="A7" s="701"/>
      <c r="B7" s="387" t="s">
        <v>221</v>
      </c>
      <c r="C7" s="701"/>
      <c r="D7" s="388" t="s">
        <v>222</v>
      </c>
      <c r="E7" s="705"/>
      <c r="F7" s="355" t="s">
        <v>223</v>
      </c>
      <c r="G7" s="714"/>
    </row>
    <row r="8" spans="1:7">
      <c r="A8" s="249">
        <v>1</v>
      </c>
      <c r="B8" s="249" t="s">
        <v>264</v>
      </c>
      <c r="C8" s="389">
        <v>0</v>
      </c>
      <c r="D8" s="389">
        <v>0</v>
      </c>
      <c r="E8" s="390">
        <v>0</v>
      </c>
      <c r="F8" s="390">
        <v>0</v>
      </c>
      <c r="G8" s="391">
        <v>0</v>
      </c>
    </row>
    <row r="9" spans="1:7" ht="15.75" thickBot="1">
      <c r="A9" s="249">
        <v>2</v>
      </c>
      <c r="B9" s="249" t="s">
        <v>152</v>
      </c>
      <c r="C9" s="389">
        <v>0</v>
      </c>
      <c r="D9" s="389">
        <v>0</v>
      </c>
      <c r="E9" s="390">
        <v>0</v>
      </c>
      <c r="F9" s="390">
        <v>0</v>
      </c>
      <c r="G9" s="391">
        <v>0</v>
      </c>
    </row>
    <row r="10" spans="1:7" ht="15.75" thickBot="1">
      <c r="A10" s="258">
        <v>3</v>
      </c>
      <c r="B10" s="395" t="s">
        <v>201</v>
      </c>
      <c r="C10" s="392">
        <f>SUM(C8:C9)</f>
        <v>0</v>
      </c>
      <c r="D10" s="392">
        <f>SUM(D8:D9)</f>
        <v>0</v>
      </c>
      <c r="E10" s="393">
        <f>SUM(E8:E9)</f>
        <v>0</v>
      </c>
      <c r="F10" s="393">
        <f>SUM(F8:F9)</f>
        <v>0</v>
      </c>
      <c r="G10" s="394">
        <f>SUM(G8:G9)</f>
        <v>0</v>
      </c>
    </row>
    <row r="11" spans="1:7" ht="15.75" thickBot="1">
      <c r="A11" s="392"/>
      <c r="B11" s="715" t="s">
        <v>224</v>
      </c>
      <c r="C11" s="716"/>
      <c r="D11" s="396"/>
      <c r="E11" s="397"/>
      <c r="F11" s="397"/>
      <c r="G11" s="397"/>
    </row>
    <row r="12" spans="1:7" ht="15.75" thickBot="1">
      <c r="A12" s="258">
        <v>4</v>
      </c>
      <c r="B12" s="398" t="s">
        <v>225</v>
      </c>
      <c r="C12" s="399">
        <v>0</v>
      </c>
      <c r="D12" s="400"/>
      <c r="E12" s="400"/>
      <c r="F12" s="400"/>
      <c r="G12" s="400"/>
    </row>
    <row r="13" spans="1:7">
      <c r="A13" s="401"/>
      <c r="B13" s="402" t="s">
        <v>226</v>
      </c>
    </row>
    <row r="14" spans="1:7" ht="23.25" customHeight="1">
      <c r="B14" s="708" t="s">
        <v>322</v>
      </c>
      <c r="C14" s="708"/>
      <c r="D14" s="708"/>
      <c r="E14" s="708"/>
      <c r="F14" s="708"/>
      <c r="G14" s="708"/>
    </row>
  </sheetData>
  <sheetProtection algorithmName="SHA-512" hashValue="PqqyCRxICA/dOyNplhgOEmtygpZu1+1PfzVzX1VsqQdIab3xQdBwobVOfUQju1fwF9uUZ2UsgCE6qsbMp/18rg==" saltValue="huHtAev2WFVYQOh4wpJJXg==" spinCount="100000" sheet="1" objects="1" scenarios="1" formatColumns="0" formatRows="0"/>
  <protectedRanges>
    <protectedRange sqref="E8:G9" name="Range1"/>
    <protectedRange sqref="C12" name="Range2"/>
  </protectedRanges>
  <mergeCells count="7">
    <mergeCell ref="B14:G14"/>
    <mergeCell ref="E5:G5"/>
    <mergeCell ref="A6:A7"/>
    <mergeCell ref="C6:C7"/>
    <mergeCell ref="E6:E7"/>
    <mergeCell ref="G6:G7"/>
    <mergeCell ref="B11:C1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I39"/>
  <sheetViews>
    <sheetView workbookViewId="0"/>
  </sheetViews>
  <sheetFormatPr defaultRowHeight="15"/>
  <cols>
    <col min="1" max="1" width="14" customWidth="1"/>
    <col min="2" max="2" width="32.28515625" customWidth="1"/>
    <col min="3" max="3" width="14.42578125" customWidth="1"/>
    <col min="4" max="4" width="14.28515625" customWidth="1"/>
    <col min="5" max="7" width="14.42578125" customWidth="1"/>
    <col min="8" max="9" width="19.85546875" customWidth="1"/>
    <col min="258" max="258" width="14" customWidth="1"/>
    <col min="259" max="259" width="32.28515625" customWidth="1"/>
    <col min="260" max="260" width="14.42578125" customWidth="1"/>
    <col min="261" max="261" width="14.28515625" customWidth="1"/>
    <col min="262" max="263" width="14.42578125" customWidth="1"/>
    <col min="264" max="265" width="19.85546875" customWidth="1"/>
    <col min="514" max="514" width="14" customWidth="1"/>
    <col min="515" max="515" width="32.28515625" customWidth="1"/>
    <col min="516" max="516" width="14.42578125" customWidth="1"/>
    <col min="517" max="517" width="14.28515625" customWidth="1"/>
    <col min="518" max="519" width="14.42578125" customWidth="1"/>
    <col min="520" max="521" width="19.85546875" customWidth="1"/>
    <col min="770" max="770" width="14" customWidth="1"/>
    <col min="771" max="771" width="32.28515625" customWidth="1"/>
    <col min="772" max="772" width="14.42578125" customWidth="1"/>
    <col min="773" max="773" width="14.28515625" customWidth="1"/>
    <col min="774" max="775" width="14.42578125" customWidth="1"/>
    <col min="776" max="777" width="19.85546875" customWidth="1"/>
    <col min="1026" max="1026" width="14" customWidth="1"/>
    <col min="1027" max="1027" width="32.28515625" customWidth="1"/>
    <col min="1028" max="1028" width="14.42578125" customWidth="1"/>
    <col min="1029" max="1029" width="14.28515625" customWidth="1"/>
    <col min="1030" max="1031" width="14.42578125" customWidth="1"/>
    <col min="1032" max="1033" width="19.85546875" customWidth="1"/>
    <col min="1282" max="1282" width="14" customWidth="1"/>
    <col min="1283" max="1283" width="32.28515625" customWidth="1"/>
    <col min="1284" max="1284" width="14.42578125" customWidth="1"/>
    <col min="1285" max="1285" width="14.28515625" customWidth="1"/>
    <col min="1286" max="1287" width="14.42578125" customWidth="1"/>
    <col min="1288" max="1289" width="19.85546875" customWidth="1"/>
    <col min="1538" max="1538" width="14" customWidth="1"/>
    <col min="1539" max="1539" width="32.28515625" customWidth="1"/>
    <col min="1540" max="1540" width="14.42578125" customWidth="1"/>
    <col min="1541" max="1541" width="14.28515625" customWidth="1"/>
    <col min="1542" max="1543" width="14.42578125" customWidth="1"/>
    <col min="1544" max="1545" width="19.85546875" customWidth="1"/>
    <col min="1794" max="1794" width="14" customWidth="1"/>
    <col min="1795" max="1795" width="32.28515625" customWidth="1"/>
    <col min="1796" max="1796" width="14.42578125" customWidth="1"/>
    <col min="1797" max="1797" width="14.28515625" customWidth="1"/>
    <col min="1798" max="1799" width="14.42578125" customWidth="1"/>
    <col min="1800" max="1801" width="19.85546875" customWidth="1"/>
    <col min="2050" max="2050" width="14" customWidth="1"/>
    <col min="2051" max="2051" width="32.28515625" customWidth="1"/>
    <col min="2052" max="2052" width="14.42578125" customWidth="1"/>
    <col min="2053" max="2053" width="14.28515625" customWidth="1"/>
    <col min="2054" max="2055" width="14.42578125" customWidth="1"/>
    <col min="2056" max="2057" width="19.85546875" customWidth="1"/>
    <col min="2306" max="2306" width="14" customWidth="1"/>
    <col min="2307" max="2307" width="32.28515625" customWidth="1"/>
    <col min="2308" max="2308" width="14.42578125" customWidth="1"/>
    <col min="2309" max="2309" width="14.28515625" customWidth="1"/>
    <col min="2310" max="2311" width="14.42578125" customWidth="1"/>
    <col min="2312" max="2313" width="19.85546875" customWidth="1"/>
    <col min="2562" max="2562" width="14" customWidth="1"/>
    <col min="2563" max="2563" width="32.28515625" customWidth="1"/>
    <col min="2564" max="2564" width="14.42578125" customWidth="1"/>
    <col min="2565" max="2565" width="14.28515625" customWidth="1"/>
    <col min="2566" max="2567" width="14.42578125" customWidth="1"/>
    <col min="2568" max="2569" width="19.85546875" customWidth="1"/>
    <col min="2818" max="2818" width="14" customWidth="1"/>
    <col min="2819" max="2819" width="32.28515625" customWidth="1"/>
    <col min="2820" max="2820" width="14.42578125" customWidth="1"/>
    <col min="2821" max="2821" width="14.28515625" customWidth="1"/>
    <col min="2822" max="2823" width="14.42578125" customWidth="1"/>
    <col min="2824" max="2825" width="19.85546875" customWidth="1"/>
    <col min="3074" max="3074" width="14" customWidth="1"/>
    <col min="3075" max="3075" width="32.28515625" customWidth="1"/>
    <col min="3076" max="3076" width="14.42578125" customWidth="1"/>
    <col min="3077" max="3077" width="14.28515625" customWidth="1"/>
    <col min="3078" max="3079" width="14.42578125" customWidth="1"/>
    <col min="3080" max="3081" width="19.85546875" customWidth="1"/>
    <col min="3330" max="3330" width="14" customWidth="1"/>
    <col min="3331" max="3331" width="32.28515625" customWidth="1"/>
    <col min="3332" max="3332" width="14.42578125" customWidth="1"/>
    <col min="3333" max="3333" width="14.28515625" customWidth="1"/>
    <col min="3334" max="3335" width="14.42578125" customWidth="1"/>
    <col min="3336" max="3337" width="19.85546875" customWidth="1"/>
    <col min="3586" max="3586" width="14" customWidth="1"/>
    <col min="3587" max="3587" width="32.28515625" customWidth="1"/>
    <col min="3588" max="3588" width="14.42578125" customWidth="1"/>
    <col min="3589" max="3589" width="14.28515625" customWidth="1"/>
    <col min="3590" max="3591" width="14.42578125" customWidth="1"/>
    <col min="3592" max="3593" width="19.85546875" customWidth="1"/>
    <col min="3842" max="3842" width="14" customWidth="1"/>
    <col min="3843" max="3843" width="32.28515625" customWidth="1"/>
    <col min="3844" max="3844" width="14.42578125" customWidth="1"/>
    <col min="3845" max="3845" width="14.28515625" customWidth="1"/>
    <col min="3846" max="3847" width="14.42578125" customWidth="1"/>
    <col min="3848" max="3849" width="19.85546875" customWidth="1"/>
    <col min="4098" max="4098" width="14" customWidth="1"/>
    <col min="4099" max="4099" width="32.28515625" customWidth="1"/>
    <col min="4100" max="4100" width="14.42578125" customWidth="1"/>
    <col min="4101" max="4101" width="14.28515625" customWidth="1"/>
    <col min="4102" max="4103" width="14.42578125" customWidth="1"/>
    <col min="4104" max="4105" width="19.85546875" customWidth="1"/>
    <col min="4354" max="4354" width="14" customWidth="1"/>
    <col min="4355" max="4355" width="32.28515625" customWidth="1"/>
    <col min="4356" max="4356" width="14.42578125" customWidth="1"/>
    <col min="4357" max="4357" width="14.28515625" customWidth="1"/>
    <col min="4358" max="4359" width="14.42578125" customWidth="1"/>
    <col min="4360" max="4361" width="19.85546875" customWidth="1"/>
    <col min="4610" max="4610" width="14" customWidth="1"/>
    <col min="4611" max="4611" width="32.28515625" customWidth="1"/>
    <col min="4612" max="4612" width="14.42578125" customWidth="1"/>
    <col min="4613" max="4613" width="14.28515625" customWidth="1"/>
    <col min="4614" max="4615" width="14.42578125" customWidth="1"/>
    <col min="4616" max="4617" width="19.85546875" customWidth="1"/>
    <col min="4866" max="4866" width="14" customWidth="1"/>
    <col min="4867" max="4867" width="32.28515625" customWidth="1"/>
    <col min="4868" max="4868" width="14.42578125" customWidth="1"/>
    <col min="4869" max="4869" width="14.28515625" customWidth="1"/>
    <col min="4870" max="4871" width="14.42578125" customWidth="1"/>
    <col min="4872" max="4873" width="19.85546875" customWidth="1"/>
    <col min="5122" max="5122" width="14" customWidth="1"/>
    <col min="5123" max="5123" width="32.28515625" customWidth="1"/>
    <col min="5124" max="5124" width="14.42578125" customWidth="1"/>
    <col min="5125" max="5125" width="14.28515625" customWidth="1"/>
    <col min="5126" max="5127" width="14.42578125" customWidth="1"/>
    <col min="5128" max="5129" width="19.85546875" customWidth="1"/>
    <col min="5378" max="5378" width="14" customWidth="1"/>
    <col min="5379" max="5379" width="32.28515625" customWidth="1"/>
    <col min="5380" max="5380" width="14.42578125" customWidth="1"/>
    <col min="5381" max="5381" width="14.28515625" customWidth="1"/>
    <col min="5382" max="5383" width="14.42578125" customWidth="1"/>
    <col min="5384" max="5385" width="19.85546875" customWidth="1"/>
    <col min="5634" max="5634" width="14" customWidth="1"/>
    <col min="5635" max="5635" width="32.28515625" customWidth="1"/>
    <col min="5636" max="5636" width="14.42578125" customWidth="1"/>
    <col min="5637" max="5637" width="14.28515625" customWidth="1"/>
    <col min="5638" max="5639" width="14.42578125" customWidth="1"/>
    <col min="5640" max="5641" width="19.85546875" customWidth="1"/>
    <col min="5890" max="5890" width="14" customWidth="1"/>
    <col min="5891" max="5891" width="32.28515625" customWidth="1"/>
    <col min="5892" max="5892" width="14.42578125" customWidth="1"/>
    <col min="5893" max="5893" width="14.28515625" customWidth="1"/>
    <col min="5894" max="5895" width="14.42578125" customWidth="1"/>
    <col min="5896" max="5897" width="19.85546875" customWidth="1"/>
    <col min="6146" max="6146" width="14" customWidth="1"/>
    <col min="6147" max="6147" width="32.28515625" customWidth="1"/>
    <col min="6148" max="6148" width="14.42578125" customWidth="1"/>
    <col min="6149" max="6149" width="14.28515625" customWidth="1"/>
    <col min="6150" max="6151" width="14.42578125" customWidth="1"/>
    <col min="6152" max="6153" width="19.85546875" customWidth="1"/>
    <col min="6402" max="6402" width="14" customWidth="1"/>
    <col min="6403" max="6403" width="32.28515625" customWidth="1"/>
    <col min="6404" max="6404" width="14.42578125" customWidth="1"/>
    <col min="6405" max="6405" width="14.28515625" customWidth="1"/>
    <col min="6406" max="6407" width="14.42578125" customWidth="1"/>
    <col min="6408" max="6409" width="19.85546875" customWidth="1"/>
    <col min="6658" max="6658" width="14" customWidth="1"/>
    <col min="6659" max="6659" width="32.28515625" customWidth="1"/>
    <col min="6660" max="6660" width="14.42578125" customWidth="1"/>
    <col min="6661" max="6661" width="14.28515625" customWidth="1"/>
    <col min="6662" max="6663" width="14.42578125" customWidth="1"/>
    <col min="6664" max="6665" width="19.85546875" customWidth="1"/>
    <col min="6914" max="6914" width="14" customWidth="1"/>
    <col min="6915" max="6915" width="32.28515625" customWidth="1"/>
    <col min="6916" max="6916" width="14.42578125" customWidth="1"/>
    <col min="6917" max="6917" width="14.28515625" customWidth="1"/>
    <col min="6918" max="6919" width="14.42578125" customWidth="1"/>
    <col min="6920" max="6921" width="19.85546875" customWidth="1"/>
    <col min="7170" max="7170" width="14" customWidth="1"/>
    <col min="7171" max="7171" width="32.28515625" customWidth="1"/>
    <col min="7172" max="7172" width="14.42578125" customWidth="1"/>
    <col min="7173" max="7173" width="14.28515625" customWidth="1"/>
    <col min="7174" max="7175" width="14.42578125" customWidth="1"/>
    <col min="7176" max="7177" width="19.85546875" customWidth="1"/>
    <col min="7426" max="7426" width="14" customWidth="1"/>
    <col min="7427" max="7427" width="32.28515625" customWidth="1"/>
    <col min="7428" max="7428" width="14.42578125" customWidth="1"/>
    <col min="7429" max="7429" width="14.28515625" customWidth="1"/>
    <col min="7430" max="7431" width="14.42578125" customWidth="1"/>
    <col min="7432" max="7433" width="19.85546875" customWidth="1"/>
    <col min="7682" max="7682" width="14" customWidth="1"/>
    <col min="7683" max="7683" width="32.28515625" customWidth="1"/>
    <col min="7684" max="7684" width="14.42578125" customWidth="1"/>
    <col min="7685" max="7685" width="14.28515625" customWidth="1"/>
    <col min="7686" max="7687" width="14.42578125" customWidth="1"/>
    <col min="7688" max="7689" width="19.85546875" customWidth="1"/>
    <col min="7938" max="7938" width="14" customWidth="1"/>
    <col min="7939" max="7939" width="32.28515625" customWidth="1"/>
    <col min="7940" max="7940" width="14.42578125" customWidth="1"/>
    <col min="7941" max="7941" width="14.28515625" customWidth="1"/>
    <col min="7942" max="7943" width="14.42578125" customWidth="1"/>
    <col min="7944" max="7945" width="19.85546875" customWidth="1"/>
    <col min="8194" max="8194" width="14" customWidth="1"/>
    <col min="8195" max="8195" width="32.28515625" customWidth="1"/>
    <col min="8196" max="8196" width="14.42578125" customWidth="1"/>
    <col min="8197" max="8197" width="14.28515625" customWidth="1"/>
    <col min="8198" max="8199" width="14.42578125" customWidth="1"/>
    <col min="8200" max="8201" width="19.85546875" customWidth="1"/>
    <col min="8450" max="8450" width="14" customWidth="1"/>
    <col min="8451" max="8451" width="32.28515625" customWidth="1"/>
    <col min="8452" max="8452" width="14.42578125" customWidth="1"/>
    <col min="8453" max="8453" width="14.28515625" customWidth="1"/>
    <col min="8454" max="8455" width="14.42578125" customWidth="1"/>
    <col min="8456" max="8457" width="19.85546875" customWidth="1"/>
    <col min="8706" max="8706" width="14" customWidth="1"/>
    <col min="8707" max="8707" width="32.28515625" customWidth="1"/>
    <col min="8708" max="8708" width="14.42578125" customWidth="1"/>
    <col min="8709" max="8709" width="14.28515625" customWidth="1"/>
    <col min="8710" max="8711" width="14.42578125" customWidth="1"/>
    <col min="8712" max="8713" width="19.85546875" customWidth="1"/>
    <col min="8962" max="8962" width="14" customWidth="1"/>
    <col min="8963" max="8963" width="32.28515625" customWidth="1"/>
    <col min="8964" max="8964" width="14.42578125" customWidth="1"/>
    <col min="8965" max="8965" width="14.28515625" customWidth="1"/>
    <col min="8966" max="8967" width="14.42578125" customWidth="1"/>
    <col min="8968" max="8969" width="19.85546875" customWidth="1"/>
    <col min="9218" max="9218" width="14" customWidth="1"/>
    <col min="9219" max="9219" width="32.28515625" customWidth="1"/>
    <col min="9220" max="9220" width="14.42578125" customWidth="1"/>
    <col min="9221" max="9221" width="14.28515625" customWidth="1"/>
    <col min="9222" max="9223" width="14.42578125" customWidth="1"/>
    <col min="9224" max="9225" width="19.85546875" customWidth="1"/>
    <col min="9474" max="9474" width="14" customWidth="1"/>
    <col min="9475" max="9475" width="32.28515625" customWidth="1"/>
    <col min="9476" max="9476" width="14.42578125" customWidth="1"/>
    <col min="9477" max="9477" width="14.28515625" customWidth="1"/>
    <col min="9478" max="9479" width="14.42578125" customWidth="1"/>
    <col min="9480" max="9481" width="19.85546875" customWidth="1"/>
    <col min="9730" max="9730" width="14" customWidth="1"/>
    <col min="9731" max="9731" width="32.28515625" customWidth="1"/>
    <col min="9732" max="9732" width="14.42578125" customWidth="1"/>
    <col min="9733" max="9733" width="14.28515625" customWidth="1"/>
    <col min="9734" max="9735" width="14.42578125" customWidth="1"/>
    <col min="9736" max="9737" width="19.85546875" customWidth="1"/>
    <col min="9986" max="9986" width="14" customWidth="1"/>
    <col min="9987" max="9987" width="32.28515625" customWidth="1"/>
    <col min="9988" max="9988" width="14.42578125" customWidth="1"/>
    <col min="9989" max="9989" width="14.28515625" customWidth="1"/>
    <col min="9990" max="9991" width="14.42578125" customWidth="1"/>
    <col min="9992" max="9993" width="19.85546875" customWidth="1"/>
    <col min="10242" max="10242" width="14" customWidth="1"/>
    <col min="10243" max="10243" width="32.28515625" customWidth="1"/>
    <col min="10244" max="10244" width="14.42578125" customWidth="1"/>
    <col min="10245" max="10245" width="14.28515625" customWidth="1"/>
    <col min="10246" max="10247" width="14.42578125" customWidth="1"/>
    <col min="10248" max="10249" width="19.85546875" customWidth="1"/>
    <col min="10498" max="10498" width="14" customWidth="1"/>
    <col min="10499" max="10499" width="32.28515625" customWidth="1"/>
    <col min="10500" max="10500" width="14.42578125" customWidth="1"/>
    <col min="10501" max="10501" width="14.28515625" customWidth="1"/>
    <col min="10502" max="10503" width="14.42578125" customWidth="1"/>
    <col min="10504" max="10505" width="19.85546875" customWidth="1"/>
    <col min="10754" max="10754" width="14" customWidth="1"/>
    <col min="10755" max="10755" width="32.28515625" customWidth="1"/>
    <col min="10756" max="10756" width="14.42578125" customWidth="1"/>
    <col min="10757" max="10757" width="14.28515625" customWidth="1"/>
    <col min="10758" max="10759" width="14.42578125" customWidth="1"/>
    <col min="10760" max="10761" width="19.85546875" customWidth="1"/>
    <col min="11010" max="11010" width="14" customWidth="1"/>
    <col min="11011" max="11011" width="32.28515625" customWidth="1"/>
    <col min="11012" max="11012" width="14.42578125" customWidth="1"/>
    <col min="11013" max="11013" width="14.28515625" customWidth="1"/>
    <col min="11014" max="11015" width="14.42578125" customWidth="1"/>
    <col min="11016" max="11017" width="19.85546875" customWidth="1"/>
    <col min="11266" max="11266" width="14" customWidth="1"/>
    <col min="11267" max="11267" width="32.28515625" customWidth="1"/>
    <col min="11268" max="11268" width="14.42578125" customWidth="1"/>
    <col min="11269" max="11269" width="14.28515625" customWidth="1"/>
    <col min="11270" max="11271" width="14.42578125" customWidth="1"/>
    <col min="11272" max="11273" width="19.85546875" customWidth="1"/>
    <col min="11522" max="11522" width="14" customWidth="1"/>
    <col min="11523" max="11523" width="32.28515625" customWidth="1"/>
    <col min="11524" max="11524" width="14.42578125" customWidth="1"/>
    <col min="11525" max="11525" width="14.28515625" customWidth="1"/>
    <col min="11526" max="11527" width="14.42578125" customWidth="1"/>
    <col min="11528" max="11529" width="19.85546875" customWidth="1"/>
    <col min="11778" max="11778" width="14" customWidth="1"/>
    <col min="11779" max="11779" width="32.28515625" customWidth="1"/>
    <col min="11780" max="11780" width="14.42578125" customWidth="1"/>
    <col min="11781" max="11781" width="14.28515625" customWidth="1"/>
    <col min="11782" max="11783" width="14.42578125" customWidth="1"/>
    <col min="11784" max="11785" width="19.85546875" customWidth="1"/>
    <col min="12034" max="12034" width="14" customWidth="1"/>
    <col min="12035" max="12035" width="32.28515625" customWidth="1"/>
    <col min="12036" max="12036" width="14.42578125" customWidth="1"/>
    <col min="12037" max="12037" width="14.28515625" customWidth="1"/>
    <col min="12038" max="12039" width="14.42578125" customWidth="1"/>
    <col min="12040" max="12041" width="19.85546875" customWidth="1"/>
    <col min="12290" max="12290" width="14" customWidth="1"/>
    <col min="12291" max="12291" width="32.28515625" customWidth="1"/>
    <col min="12292" max="12292" width="14.42578125" customWidth="1"/>
    <col min="12293" max="12293" width="14.28515625" customWidth="1"/>
    <col min="12294" max="12295" width="14.42578125" customWidth="1"/>
    <col min="12296" max="12297" width="19.85546875" customWidth="1"/>
    <col min="12546" max="12546" width="14" customWidth="1"/>
    <col min="12547" max="12547" width="32.28515625" customWidth="1"/>
    <col min="12548" max="12548" width="14.42578125" customWidth="1"/>
    <col min="12549" max="12549" width="14.28515625" customWidth="1"/>
    <col min="12550" max="12551" width="14.42578125" customWidth="1"/>
    <col min="12552" max="12553" width="19.85546875" customWidth="1"/>
    <col min="12802" max="12802" width="14" customWidth="1"/>
    <col min="12803" max="12803" width="32.28515625" customWidth="1"/>
    <col min="12804" max="12804" width="14.42578125" customWidth="1"/>
    <col min="12805" max="12805" width="14.28515625" customWidth="1"/>
    <col min="12806" max="12807" width="14.42578125" customWidth="1"/>
    <col min="12808" max="12809" width="19.85546875" customWidth="1"/>
    <col min="13058" max="13058" width="14" customWidth="1"/>
    <col min="13059" max="13059" width="32.28515625" customWidth="1"/>
    <col min="13060" max="13060" width="14.42578125" customWidth="1"/>
    <col min="13061" max="13061" width="14.28515625" customWidth="1"/>
    <col min="13062" max="13063" width="14.42578125" customWidth="1"/>
    <col min="13064" max="13065" width="19.85546875" customWidth="1"/>
    <col min="13314" max="13314" width="14" customWidth="1"/>
    <col min="13315" max="13315" width="32.28515625" customWidth="1"/>
    <col min="13316" max="13316" width="14.42578125" customWidth="1"/>
    <col min="13317" max="13317" width="14.28515625" customWidth="1"/>
    <col min="13318" max="13319" width="14.42578125" customWidth="1"/>
    <col min="13320" max="13321" width="19.85546875" customWidth="1"/>
    <col min="13570" max="13570" width="14" customWidth="1"/>
    <col min="13571" max="13571" width="32.28515625" customWidth="1"/>
    <col min="13572" max="13572" width="14.42578125" customWidth="1"/>
    <col min="13573" max="13573" width="14.28515625" customWidth="1"/>
    <col min="13574" max="13575" width="14.42578125" customWidth="1"/>
    <col min="13576" max="13577" width="19.85546875" customWidth="1"/>
    <col min="13826" max="13826" width="14" customWidth="1"/>
    <col min="13827" max="13827" width="32.28515625" customWidth="1"/>
    <col min="13828" max="13828" width="14.42578125" customWidth="1"/>
    <col min="13829" max="13829" width="14.28515625" customWidth="1"/>
    <col min="13830" max="13831" width="14.42578125" customWidth="1"/>
    <col min="13832" max="13833" width="19.85546875" customWidth="1"/>
    <col min="14082" max="14082" width="14" customWidth="1"/>
    <col min="14083" max="14083" width="32.28515625" customWidth="1"/>
    <col min="14084" max="14084" width="14.42578125" customWidth="1"/>
    <col min="14085" max="14085" width="14.28515625" customWidth="1"/>
    <col min="14086" max="14087" width="14.42578125" customWidth="1"/>
    <col min="14088" max="14089" width="19.85546875" customWidth="1"/>
    <col min="14338" max="14338" width="14" customWidth="1"/>
    <col min="14339" max="14339" width="32.28515625" customWidth="1"/>
    <col min="14340" max="14340" width="14.42578125" customWidth="1"/>
    <col min="14341" max="14341" width="14.28515625" customWidth="1"/>
    <col min="14342" max="14343" width="14.42578125" customWidth="1"/>
    <col min="14344" max="14345" width="19.85546875" customWidth="1"/>
    <col min="14594" max="14594" width="14" customWidth="1"/>
    <col min="14595" max="14595" width="32.28515625" customWidth="1"/>
    <col min="14596" max="14596" width="14.42578125" customWidth="1"/>
    <col min="14597" max="14597" width="14.28515625" customWidth="1"/>
    <col min="14598" max="14599" width="14.42578125" customWidth="1"/>
    <col min="14600" max="14601" width="19.85546875" customWidth="1"/>
    <col min="14850" max="14850" width="14" customWidth="1"/>
    <col min="14851" max="14851" width="32.28515625" customWidth="1"/>
    <col min="14852" max="14852" width="14.42578125" customWidth="1"/>
    <col min="14853" max="14853" width="14.28515625" customWidth="1"/>
    <col min="14854" max="14855" width="14.42578125" customWidth="1"/>
    <col min="14856" max="14857" width="19.85546875" customWidth="1"/>
    <col min="15106" max="15106" width="14" customWidth="1"/>
    <col min="15107" max="15107" width="32.28515625" customWidth="1"/>
    <col min="15108" max="15108" width="14.42578125" customWidth="1"/>
    <col min="15109" max="15109" width="14.28515625" customWidth="1"/>
    <col min="15110" max="15111" width="14.42578125" customWidth="1"/>
    <col min="15112" max="15113" width="19.85546875" customWidth="1"/>
    <col min="15362" max="15362" width="14" customWidth="1"/>
    <col min="15363" max="15363" width="32.28515625" customWidth="1"/>
    <col min="15364" max="15364" width="14.42578125" customWidth="1"/>
    <col min="15365" max="15365" width="14.28515625" customWidth="1"/>
    <col min="15366" max="15367" width="14.42578125" customWidth="1"/>
    <col min="15368" max="15369" width="19.85546875" customWidth="1"/>
    <col min="15618" max="15618" width="14" customWidth="1"/>
    <col min="15619" max="15619" width="32.28515625" customWidth="1"/>
    <col min="15620" max="15620" width="14.42578125" customWidth="1"/>
    <col min="15621" max="15621" width="14.28515625" customWidth="1"/>
    <col min="15622" max="15623" width="14.42578125" customWidth="1"/>
    <col min="15624" max="15625" width="19.85546875" customWidth="1"/>
    <col min="15874" max="15874" width="14" customWidth="1"/>
    <col min="15875" max="15875" width="32.28515625" customWidth="1"/>
    <col min="15876" max="15876" width="14.42578125" customWidth="1"/>
    <col min="15877" max="15877" width="14.28515625" customWidth="1"/>
    <col min="15878" max="15879" width="14.42578125" customWidth="1"/>
    <col min="15880" max="15881" width="19.85546875" customWidth="1"/>
    <col min="16130" max="16130" width="14" customWidth="1"/>
    <col min="16131" max="16131" width="32.28515625" customWidth="1"/>
    <col min="16132" max="16132" width="14.42578125" customWidth="1"/>
    <col min="16133" max="16133" width="14.28515625" customWidth="1"/>
    <col min="16134" max="16135" width="14.42578125" customWidth="1"/>
    <col min="16136" max="16137" width="19.85546875" customWidth="1"/>
  </cols>
  <sheetData>
    <row r="1" spans="1:9">
      <c r="A1" s="138">
        <f>'Certification Statement'!D9</f>
        <v>0</v>
      </c>
      <c r="B1" s="338"/>
      <c r="C1" s="339"/>
      <c r="D1" s="340"/>
      <c r="E1" s="383"/>
      <c r="F1" s="383"/>
      <c r="G1" s="383"/>
      <c r="H1" s="383"/>
      <c r="I1" s="383"/>
    </row>
    <row r="2" spans="1:9">
      <c r="A2" s="536" t="s">
        <v>293</v>
      </c>
      <c r="B2" s="343"/>
      <c r="C2" s="219"/>
      <c r="D2" s="218"/>
      <c r="E2" s="218"/>
      <c r="F2" s="218"/>
      <c r="G2" s="218"/>
      <c r="H2" s="218"/>
      <c r="I2" s="218"/>
    </row>
    <row r="3" spans="1:9">
      <c r="A3" s="46" t="s">
        <v>227</v>
      </c>
      <c r="B3" s="46"/>
      <c r="C3" s="190"/>
      <c r="D3" s="218"/>
      <c r="E3" s="218"/>
      <c r="F3" s="218"/>
      <c r="G3" s="218"/>
      <c r="H3" s="218"/>
      <c r="I3" s="218"/>
    </row>
    <row r="4" spans="1:9" ht="15.75" thickBot="1">
      <c r="A4" s="538" t="s">
        <v>315</v>
      </c>
      <c r="B4" s="40" t="str">
        <f>TEXT('Certification Statement'!E20,"mm/dd/yyyy")</f>
        <v>01/00/1900</v>
      </c>
      <c r="C4" s="344"/>
      <c r="D4" s="340"/>
      <c r="E4" s="383"/>
      <c r="F4" s="383"/>
      <c r="G4" s="383"/>
      <c r="H4" s="383"/>
      <c r="I4" s="383"/>
    </row>
    <row r="5" spans="1:9" ht="15.75" thickBot="1">
      <c r="A5" s="403"/>
      <c r="B5" s="404"/>
      <c r="C5" s="404"/>
      <c r="D5" s="404"/>
      <c r="E5" s="404"/>
      <c r="F5" s="404"/>
      <c r="G5" s="404"/>
      <c r="H5" s="404"/>
      <c r="I5" s="405"/>
    </row>
    <row r="6" spans="1:9" ht="13.15" customHeight="1">
      <c r="A6" s="700" t="s">
        <v>71</v>
      </c>
      <c r="B6" s="406"/>
      <c r="C6" s="700" t="s">
        <v>228</v>
      </c>
      <c r="D6" s="717" t="s">
        <v>229</v>
      </c>
      <c r="E6" s="717" t="s">
        <v>230</v>
      </c>
      <c r="F6" s="407"/>
      <c r="G6" s="720" t="s">
        <v>314</v>
      </c>
      <c r="H6" s="351"/>
      <c r="I6" s="718" t="s">
        <v>231</v>
      </c>
    </row>
    <row r="7" spans="1:9" ht="27" thickBot="1">
      <c r="A7" s="701"/>
      <c r="B7" s="387" t="s">
        <v>232</v>
      </c>
      <c r="C7" s="701"/>
      <c r="D7" s="714"/>
      <c r="E7" s="714"/>
      <c r="F7" s="539" t="s">
        <v>233</v>
      </c>
      <c r="G7" s="714"/>
      <c r="H7" s="355" t="s">
        <v>234</v>
      </c>
      <c r="I7" s="719"/>
    </row>
    <row r="8" spans="1:9">
      <c r="A8" s="408">
        <v>1</v>
      </c>
      <c r="B8" s="409"/>
      <c r="C8" s="410"/>
      <c r="D8" s="411"/>
      <c r="E8" s="411"/>
      <c r="F8" s="412"/>
      <c r="G8" s="412"/>
      <c r="H8" s="413">
        <v>0</v>
      </c>
      <c r="I8" s="414">
        <v>0</v>
      </c>
    </row>
    <row r="9" spans="1:9">
      <c r="A9" s="385">
        <v>2</v>
      </c>
      <c r="B9" s="415"/>
      <c r="C9" s="416"/>
      <c r="D9" s="417"/>
      <c r="E9" s="417"/>
      <c r="F9" s="418"/>
      <c r="G9" s="418"/>
      <c r="H9" s="419">
        <v>0</v>
      </c>
      <c r="I9" s="420">
        <v>0</v>
      </c>
    </row>
    <row r="10" spans="1:9">
      <c r="A10" s="385">
        <v>3</v>
      </c>
      <c r="B10" s="415"/>
      <c r="C10" s="416"/>
      <c r="D10" s="417"/>
      <c r="E10" s="417"/>
      <c r="F10" s="418"/>
      <c r="G10" s="418"/>
      <c r="H10" s="419">
        <v>0</v>
      </c>
      <c r="I10" s="420">
        <v>0</v>
      </c>
    </row>
    <row r="11" spans="1:9">
      <c r="A11" s="385">
        <v>4</v>
      </c>
      <c r="B11" s="415"/>
      <c r="C11" s="416"/>
      <c r="D11" s="417"/>
      <c r="E11" s="417"/>
      <c r="F11" s="418"/>
      <c r="G11" s="418"/>
      <c r="H11" s="419">
        <v>0</v>
      </c>
      <c r="I11" s="420">
        <v>0</v>
      </c>
    </row>
    <row r="12" spans="1:9">
      <c r="A12" s="385">
        <v>5</v>
      </c>
      <c r="B12" s="415"/>
      <c r="C12" s="416"/>
      <c r="D12" s="417"/>
      <c r="E12" s="417"/>
      <c r="F12" s="418"/>
      <c r="G12" s="418"/>
      <c r="H12" s="419">
        <v>0</v>
      </c>
      <c r="I12" s="420">
        <v>0</v>
      </c>
    </row>
    <row r="13" spans="1:9">
      <c r="A13" s="385">
        <v>6</v>
      </c>
      <c r="B13" s="415"/>
      <c r="C13" s="416"/>
      <c r="D13" s="417"/>
      <c r="E13" s="417"/>
      <c r="F13" s="418"/>
      <c r="G13" s="418"/>
      <c r="H13" s="419">
        <v>0</v>
      </c>
      <c r="I13" s="420">
        <v>0</v>
      </c>
    </row>
    <row r="14" spans="1:9">
      <c r="A14" s="385">
        <v>7</v>
      </c>
      <c r="B14" s="415"/>
      <c r="C14" s="416"/>
      <c r="D14" s="417"/>
      <c r="E14" s="417"/>
      <c r="F14" s="418"/>
      <c r="G14" s="418"/>
      <c r="H14" s="419">
        <v>0</v>
      </c>
      <c r="I14" s="420">
        <v>0</v>
      </c>
    </row>
    <row r="15" spans="1:9">
      <c r="A15" s="385">
        <v>8</v>
      </c>
      <c r="B15" s="415"/>
      <c r="C15" s="416"/>
      <c r="D15" s="417"/>
      <c r="E15" s="417"/>
      <c r="F15" s="418"/>
      <c r="G15" s="418"/>
      <c r="H15" s="419">
        <v>0</v>
      </c>
      <c r="I15" s="420">
        <v>0</v>
      </c>
    </row>
    <row r="16" spans="1:9">
      <c r="A16" s="385">
        <v>9</v>
      </c>
      <c r="B16" s="415"/>
      <c r="C16" s="416"/>
      <c r="D16" s="417"/>
      <c r="E16" s="417"/>
      <c r="F16" s="418"/>
      <c r="G16" s="418"/>
      <c r="H16" s="419">
        <v>0</v>
      </c>
      <c r="I16" s="420">
        <v>0</v>
      </c>
    </row>
    <row r="17" spans="1:9">
      <c r="A17" s="385">
        <v>10</v>
      </c>
      <c r="B17" s="415"/>
      <c r="C17" s="416"/>
      <c r="D17" s="417"/>
      <c r="E17" s="417"/>
      <c r="F17" s="418"/>
      <c r="G17" s="418"/>
      <c r="H17" s="419">
        <v>0</v>
      </c>
      <c r="I17" s="420">
        <v>0</v>
      </c>
    </row>
    <row r="18" spans="1:9">
      <c r="A18" s="385">
        <v>11</v>
      </c>
      <c r="B18" s="415"/>
      <c r="C18" s="416"/>
      <c r="D18" s="417"/>
      <c r="E18" s="417"/>
      <c r="F18" s="418"/>
      <c r="G18" s="418"/>
      <c r="H18" s="419">
        <v>0</v>
      </c>
      <c r="I18" s="420">
        <v>0</v>
      </c>
    </row>
    <row r="19" spans="1:9">
      <c r="A19" s="385">
        <v>12</v>
      </c>
      <c r="B19" s="415"/>
      <c r="C19" s="416"/>
      <c r="D19" s="417"/>
      <c r="E19" s="417"/>
      <c r="F19" s="418"/>
      <c r="G19" s="418"/>
      <c r="H19" s="419">
        <v>0</v>
      </c>
      <c r="I19" s="420">
        <v>0</v>
      </c>
    </row>
    <row r="20" spans="1:9">
      <c r="A20" s="385">
        <v>13</v>
      </c>
      <c r="B20" s="415"/>
      <c r="C20" s="416"/>
      <c r="D20" s="417"/>
      <c r="E20" s="417"/>
      <c r="F20" s="418"/>
      <c r="G20" s="418"/>
      <c r="H20" s="419">
        <v>0</v>
      </c>
      <c r="I20" s="420">
        <v>0</v>
      </c>
    </row>
    <row r="21" spans="1:9">
      <c r="A21" s="385">
        <v>14</v>
      </c>
      <c r="B21" s="415"/>
      <c r="C21" s="416"/>
      <c r="D21" s="417"/>
      <c r="E21" s="417"/>
      <c r="F21" s="418"/>
      <c r="G21" s="418"/>
      <c r="H21" s="419">
        <v>0</v>
      </c>
      <c r="I21" s="420">
        <v>0</v>
      </c>
    </row>
    <row r="22" spans="1:9">
      <c r="A22" s="385">
        <v>15</v>
      </c>
      <c r="B22" s="415"/>
      <c r="C22" s="416"/>
      <c r="D22" s="417"/>
      <c r="E22" s="417"/>
      <c r="F22" s="418"/>
      <c r="G22" s="418"/>
      <c r="H22" s="419">
        <v>0</v>
      </c>
      <c r="I22" s="420">
        <v>0</v>
      </c>
    </row>
    <row r="23" spans="1:9">
      <c r="A23" s="385">
        <v>16</v>
      </c>
      <c r="B23" s="415"/>
      <c r="C23" s="416"/>
      <c r="D23" s="417"/>
      <c r="E23" s="417"/>
      <c r="F23" s="418"/>
      <c r="G23" s="418"/>
      <c r="H23" s="419">
        <v>0</v>
      </c>
      <c r="I23" s="420">
        <v>0</v>
      </c>
    </row>
    <row r="24" spans="1:9">
      <c r="A24" s="385">
        <v>17</v>
      </c>
      <c r="B24" s="415"/>
      <c r="C24" s="416"/>
      <c r="D24" s="417"/>
      <c r="E24" s="417"/>
      <c r="F24" s="418"/>
      <c r="G24" s="418"/>
      <c r="H24" s="419">
        <v>0</v>
      </c>
      <c r="I24" s="420">
        <v>0</v>
      </c>
    </row>
    <row r="25" spans="1:9">
      <c r="A25" s="385">
        <v>18</v>
      </c>
      <c r="B25" s="415"/>
      <c r="C25" s="416"/>
      <c r="D25" s="417"/>
      <c r="E25" s="417"/>
      <c r="F25" s="418"/>
      <c r="G25" s="418"/>
      <c r="H25" s="419">
        <v>0</v>
      </c>
      <c r="I25" s="420">
        <v>0</v>
      </c>
    </row>
    <row r="26" spans="1:9">
      <c r="A26" s="385">
        <v>19</v>
      </c>
      <c r="B26" s="415"/>
      <c r="C26" s="416"/>
      <c r="D26" s="417"/>
      <c r="E26" s="417"/>
      <c r="F26" s="418"/>
      <c r="G26" s="418"/>
      <c r="H26" s="419">
        <v>0</v>
      </c>
      <c r="I26" s="420">
        <v>0</v>
      </c>
    </row>
    <row r="27" spans="1:9">
      <c r="A27" s="385">
        <v>20</v>
      </c>
      <c r="B27" s="415"/>
      <c r="C27" s="416"/>
      <c r="D27" s="417"/>
      <c r="E27" s="417"/>
      <c r="F27" s="418"/>
      <c r="G27" s="418"/>
      <c r="H27" s="419">
        <v>0</v>
      </c>
      <c r="I27" s="420">
        <v>0</v>
      </c>
    </row>
    <row r="28" spans="1:9">
      <c r="A28" s="385">
        <v>21</v>
      </c>
      <c r="B28" s="415"/>
      <c r="C28" s="416"/>
      <c r="D28" s="417"/>
      <c r="E28" s="417"/>
      <c r="F28" s="418"/>
      <c r="G28" s="418"/>
      <c r="H28" s="419">
        <v>0</v>
      </c>
      <c r="I28" s="420">
        <v>0</v>
      </c>
    </row>
    <row r="29" spans="1:9">
      <c r="A29" s="385">
        <v>22</v>
      </c>
      <c r="B29" s="415"/>
      <c r="C29" s="416"/>
      <c r="D29" s="417"/>
      <c r="E29" s="417"/>
      <c r="F29" s="418"/>
      <c r="G29" s="418"/>
      <c r="H29" s="419">
        <v>0</v>
      </c>
      <c r="I29" s="420">
        <v>0</v>
      </c>
    </row>
    <row r="30" spans="1:9">
      <c r="A30" s="385">
        <v>23</v>
      </c>
      <c r="B30" s="415"/>
      <c r="C30" s="416"/>
      <c r="D30" s="417"/>
      <c r="E30" s="417"/>
      <c r="F30" s="418"/>
      <c r="G30" s="418"/>
      <c r="H30" s="419">
        <v>0</v>
      </c>
      <c r="I30" s="420">
        <v>0</v>
      </c>
    </row>
    <row r="31" spans="1:9">
      <c r="A31" s="385">
        <v>24</v>
      </c>
      <c r="B31" s="415"/>
      <c r="C31" s="416"/>
      <c r="D31" s="417"/>
      <c r="E31" s="417"/>
      <c r="F31" s="418"/>
      <c r="G31" s="418"/>
      <c r="H31" s="419">
        <v>0</v>
      </c>
      <c r="I31" s="420">
        <v>0</v>
      </c>
    </row>
    <row r="32" spans="1:9">
      <c r="A32" s="385">
        <v>25</v>
      </c>
      <c r="B32" s="415"/>
      <c r="C32" s="416"/>
      <c r="D32" s="417"/>
      <c r="E32" s="417"/>
      <c r="F32" s="418"/>
      <c r="G32" s="418"/>
      <c r="H32" s="419">
        <v>0</v>
      </c>
      <c r="I32" s="420">
        <v>0</v>
      </c>
    </row>
    <row r="33" spans="1:9">
      <c r="A33" s="385">
        <v>26</v>
      </c>
      <c r="B33" s="415"/>
      <c r="C33" s="416"/>
      <c r="D33" s="417"/>
      <c r="E33" s="417"/>
      <c r="F33" s="418"/>
      <c r="G33" s="418"/>
      <c r="H33" s="419">
        <v>0</v>
      </c>
      <c r="I33" s="420">
        <v>0</v>
      </c>
    </row>
    <row r="34" spans="1:9">
      <c r="A34" s="385">
        <v>27</v>
      </c>
      <c r="B34" s="415"/>
      <c r="C34" s="416"/>
      <c r="D34" s="417"/>
      <c r="E34" s="417"/>
      <c r="F34" s="418"/>
      <c r="G34" s="418"/>
      <c r="H34" s="419">
        <v>0</v>
      </c>
      <c r="I34" s="420">
        <v>0</v>
      </c>
    </row>
    <row r="35" spans="1:9">
      <c r="A35" s="385">
        <v>28</v>
      </c>
      <c r="B35" s="415"/>
      <c r="C35" s="416"/>
      <c r="D35" s="417"/>
      <c r="E35" s="417"/>
      <c r="F35" s="418"/>
      <c r="G35" s="418"/>
      <c r="H35" s="419">
        <v>0</v>
      </c>
      <c r="I35" s="420">
        <v>0</v>
      </c>
    </row>
    <row r="36" spans="1:9">
      <c r="A36" s="385">
        <v>29</v>
      </c>
      <c r="B36" s="415"/>
      <c r="C36" s="416"/>
      <c r="D36" s="417"/>
      <c r="E36" s="417"/>
      <c r="F36" s="418"/>
      <c r="G36" s="418"/>
      <c r="H36" s="419">
        <v>0</v>
      </c>
      <c r="I36" s="420">
        <v>0</v>
      </c>
    </row>
    <row r="37" spans="1:9" ht="15.75" thickBot="1">
      <c r="A37" s="385">
        <v>30</v>
      </c>
      <c r="B37" s="415"/>
      <c r="C37" s="416"/>
      <c r="D37" s="417"/>
      <c r="E37" s="417"/>
      <c r="F37" s="418"/>
      <c r="G37" s="418"/>
      <c r="H37" s="421">
        <v>0</v>
      </c>
      <c r="I37" s="422">
        <v>0</v>
      </c>
    </row>
    <row r="38" spans="1:9" ht="15.75" thickBot="1">
      <c r="A38" s="423" t="s">
        <v>1</v>
      </c>
      <c r="B38" s="424"/>
      <c r="C38" s="425">
        <f t="shared" ref="C38:I38" si="0">SUM(C8:C37)</f>
        <v>0</v>
      </c>
      <c r="D38" s="424">
        <f>COUNTIF(D8:D37,"Y")</f>
        <v>0</v>
      </c>
      <c r="E38" s="424">
        <f t="shared" ref="E38:G38" si="1">COUNTIF(E8:E37,"Y")</f>
        <v>0</v>
      </c>
      <c r="F38" s="424">
        <f t="shared" si="1"/>
        <v>0</v>
      </c>
      <c r="G38" s="424">
        <f t="shared" si="1"/>
        <v>0</v>
      </c>
      <c r="H38" s="426">
        <f t="shared" si="0"/>
        <v>0</v>
      </c>
      <c r="I38" s="426">
        <f t="shared" si="0"/>
        <v>0</v>
      </c>
    </row>
    <row r="39" spans="1:9">
      <c r="A39" s="401" t="s">
        <v>235</v>
      </c>
      <c r="B39" s="402" t="s">
        <v>236</v>
      </c>
    </row>
  </sheetData>
  <sheetProtection algorithmName="SHA-512" hashValue="5Fe8z5bBU7MvBMaixBN0Y4WMQUH5EUBOFVo7xrlZeWaaplUlNi3NYxUlZvy8ktTew+lax1y14z8PLJG5ivwFrA==" saltValue="n4nZa5xm3ob7PCsWUv0Fgg==" spinCount="100000" sheet="1" objects="1" scenarios="1" formatColumns="0" formatRows="0" insertRows="0"/>
  <mergeCells count="6">
    <mergeCell ref="A6:A7"/>
    <mergeCell ref="C6:C7"/>
    <mergeCell ref="D6:D7"/>
    <mergeCell ref="E6:E7"/>
    <mergeCell ref="I6:I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H39"/>
  <sheetViews>
    <sheetView workbookViewId="0"/>
  </sheetViews>
  <sheetFormatPr defaultRowHeight="15"/>
  <cols>
    <col min="1" max="1" width="13.42578125" bestFit="1" customWidth="1"/>
    <col min="2" max="2" width="23.28515625" customWidth="1"/>
    <col min="3" max="3" width="12.5703125" customWidth="1"/>
    <col min="4" max="4" width="9.85546875" customWidth="1"/>
    <col min="5" max="5" width="10.28515625" customWidth="1"/>
    <col min="6" max="6" width="9.7109375" bestFit="1" customWidth="1"/>
    <col min="7" max="7" width="11.42578125" customWidth="1"/>
    <col min="8" max="8" width="14" style="431" customWidth="1"/>
    <col min="258" max="258" width="13.42578125" bestFit="1" customWidth="1"/>
    <col min="259" max="259" width="23.28515625" customWidth="1"/>
    <col min="260" max="260" width="12.5703125" customWidth="1"/>
    <col min="261" max="261" width="9.85546875" customWidth="1"/>
    <col min="262" max="262" width="10.28515625" customWidth="1"/>
    <col min="263" max="263" width="9.7109375" bestFit="1" customWidth="1"/>
    <col min="264" max="264" width="14" customWidth="1"/>
    <col min="514" max="514" width="13.42578125" bestFit="1" customWidth="1"/>
    <col min="515" max="515" width="23.28515625" customWidth="1"/>
    <col min="516" max="516" width="12.5703125" customWidth="1"/>
    <col min="517" max="517" width="9.85546875" customWidth="1"/>
    <col min="518" max="518" width="10.28515625" customWidth="1"/>
    <col min="519" max="519" width="9.7109375" bestFit="1" customWidth="1"/>
    <col min="520" max="520" width="14" customWidth="1"/>
    <col min="770" max="770" width="13.42578125" bestFit="1" customWidth="1"/>
    <col min="771" max="771" width="23.28515625" customWidth="1"/>
    <col min="772" max="772" width="12.5703125" customWidth="1"/>
    <col min="773" max="773" width="9.85546875" customWidth="1"/>
    <col min="774" max="774" width="10.28515625" customWidth="1"/>
    <col min="775" max="775" width="9.7109375" bestFit="1" customWidth="1"/>
    <col min="776" max="776" width="14" customWidth="1"/>
    <col min="1026" max="1026" width="13.42578125" bestFit="1" customWidth="1"/>
    <col min="1027" max="1027" width="23.28515625" customWidth="1"/>
    <col min="1028" max="1028" width="12.5703125" customWidth="1"/>
    <col min="1029" max="1029" width="9.85546875" customWidth="1"/>
    <col min="1030" max="1030" width="10.28515625" customWidth="1"/>
    <col min="1031" max="1031" width="9.7109375" bestFit="1" customWidth="1"/>
    <col min="1032" max="1032" width="14" customWidth="1"/>
    <col min="1282" max="1282" width="13.42578125" bestFit="1" customWidth="1"/>
    <col min="1283" max="1283" width="23.28515625" customWidth="1"/>
    <col min="1284" max="1284" width="12.5703125" customWidth="1"/>
    <col min="1285" max="1285" width="9.85546875" customWidth="1"/>
    <col min="1286" max="1286" width="10.28515625" customWidth="1"/>
    <col min="1287" max="1287" width="9.7109375" bestFit="1" customWidth="1"/>
    <col min="1288" max="1288" width="14" customWidth="1"/>
    <col min="1538" max="1538" width="13.42578125" bestFit="1" customWidth="1"/>
    <col min="1539" max="1539" width="23.28515625" customWidth="1"/>
    <col min="1540" max="1540" width="12.5703125" customWidth="1"/>
    <col min="1541" max="1541" width="9.85546875" customWidth="1"/>
    <col min="1542" max="1542" width="10.28515625" customWidth="1"/>
    <col min="1543" max="1543" width="9.7109375" bestFit="1" customWidth="1"/>
    <col min="1544" max="1544" width="14" customWidth="1"/>
    <col min="1794" max="1794" width="13.42578125" bestFit="1" customWidth="1"/>
    <col min="1795" max="1795" width="23.28515625" customWidth="1"/>
    <col min="1796" max="1796" width="12.5703125" customWidth="1"/>
    <col min="1797" max="1797" width="9.85546875" customWidth="1"/>
    <col min="1798" max="1798" width="10.28515625" customWidth="1"/>
    <col min="1799" max="1799" width="9.7109375" bestFit="1" customWidth="1"/>
    <col min="1800" max="1800" width="14" customWidth="1"/>
    <col min="2050" max="2050" width="13.42578125" bestFit="1" customWidth="1"/>
    <col min="2051" max="2051" width="23.28515625" customWidth="1"/>
    <col min="2052" max="2052" width="12.5703125" customWidth="1"/>
    <col min="2053" max="2053" width="9.85546875" customWidth="1"/>
    <col min="2054" max="2054" width="10.28515625" customWidth="1"/>
    <col min="2055" max="2055" width="9.7109375" bestFit="1" customWidth="1"/>
    <col min="2056" max="2056" width="14" customWidth="1"/>
    <col min="2306" max="2306" width="13.42578125" bestFit="1" customWidth="1"/>
    <col min="2307" max="2307" width="23.28515625" customWidth="1"/>
    <col min="2308" max="2308" width="12.5703125" customWidth="1"/>
    <col min="2309" max="2309" width="9.85546875" customWidth="1"/>
    <col min="2310" max="2310" width="10.28515625" customWidth="1"/>
    <col min="2311" max="2311" width="9.7109375" bestFit="1" customWidth="1"/>
    <col min="2312" max="2312" width="14" customWidth="1"/>
    <col min="2562" max="2562" width="13.42578125" bestFit="1" customWidth="1"/>
    <col min="2563" max="2563" width="23.28515625" customWidth="1"/>
    <col min="2564" max="2564" width="12.5703125" customWidth="1"/>
    <col min="2565" max="2565" width="9.85546875" customWidth="1"/>
    <col min="2566" max="2566" width="10.28515625" customWidth="1"/>
    <col min="2567" max="2567" width="9.7109375" bestFit="1" customWidth="1"/>
    <col min="2568" max="2568" width="14" customWidth="1"/>
    <col min="2818" max="2818" width="13.42578125" bestFit="1" customWidth="1"/>
    <col min="2819" max="2819" width="23.28515625" customWidth="1"/>
    <col min="2820" max="2820" width="12.5703125" customWidth="1"/>
    <col min="2821" max="2821" width="9.85546875" customWidth="1"/>
    <col min="2822" max="2822" width="10.28515625" customWidth="1"/>
    <col min="2823" max="2823" width="9.7109375" bestFit="1" customWidth="1"/>
    <col min="2824" max="2824" width="14" customWidth="1"/>
    <col min="3074" max="3074" width="13.42578125" bestFit="1" customWidth="1"/>
    <col min="3075" max="3075" width="23.28515625" customWidth="1"/>
    <col min="3076" max="3076" width="12.5703125" customWidth="1"/>
    <col min="3077" max="3077" width="9.85546875" customWidth="1"/>
    <col min="3078" max="3078" width="10.28515625" customWidth="1"/>
    <col min="3079" max="3079" width="9.7109375" bestFit="1" customWidth="1"/>
    <col min="3080" max="3080" width="14" customWidth="1"/>
    <col min="3330" max="3330" width="13.42578125" bestFit="1" customWidth="1"/>
    <col min="3331" max="3331" width="23.28515625" customWidth="1"/>
    <col min="3332" max="3332" width="12.5703125" customWidth="1"/>
    <col min="3333" max="3333" width="9.85546875" customWidth="1"/>
    <col min="3334" max="3334" width="10.28515625" customWidth="1"/>
    <col min="3335" max="3335" width="9.7109375" bestFit="1" customWidth="1"/>
    <col min="3336" max="3336" width="14" customWidth="1"/>
    <col min="3586" max="3586" width="13.42578125" bestFit="1" customWidth="1"/>
    <col min="3587" max="3587" width="23.28515625" customWidth="1"/>
    <col min="3588" max="3588" width="12.5703125" customWidth="1"/>
    <col min="3589" max="3589" width="9.85546875" customWidth="1"/>
    <col min="3590" max="3590" width="10.28515625" customWidth="1"/>
    <col min="3591" max="3591" width="9.7109375" bestFit="1" customWidth="1"/>
    <col min="3592" max="3592" width="14" customWidth="1"/>
    <col min="3842" max="3842" width="13.42578125" bestFit="1" customWidth="1"/>
    <col min="3843" max="3843" width="23.28515625" customWidth="1"/>
    <col min="3844" max="3844" width="12.5703125" customWidth="1"/>
    <col min="3845" max="3845" width="9.85546875" customWidth="1"/>
    <col min="3846" max="3846" width="10.28515625" customWidth="1"/>
    <col min="3847" max="3847" width="9.7109375" bestFit="1" customWidth="1"/>
    <col min="3848" max="3848" width="14" customWidth="1"/>
    <col min="4098" max="4098" width="13.42578125" bestFit="1" customWidth="1"/>
    <col min="4099" max="4099" width="23.28515625" customWidth="1"/>
    <col min="4100" max="4100" width="12.5703125" customWidth="1"/>
    <col min="4101" max="4101" width="9.85546875" customWidth="1"/>
    <col min="4102" max="4102" width="10.28515625" customWidth="1"/>
    <col min="4103" max="4103" width="9.7109375" bestFit="1" customWidth="1"/>
    <col min="4104" max="4104" width="14" customWidth="1"/>
    <col min="4354" max="4354" width="13.42578125" bestFit="1" customWidth="1"/>
    <col min="4355" max="4355" width="23.28515625" customWidth="1"/>
    <col min="4356" max="4356" width="12.5703125" customWidth="1"/>
    <col min="4357" max="4357" width="9.85546875" customWidth="1"/>
    <col min="4358" max="4358" width="10.28515625" customWidth="1"/>
    <col min="4359" max="4359" width="9.7109375" bestFit="1" customWidth="1"/>
    <col min="4360" max="4360" width="14" customWidth="1"/>
    <col min="4610" max="4610" width="13.42578125" bestFit="1" customWidth="1"/>
    <col min="4611" max="4611" width="23.28515625" customWidth="1"/>
    <col min="4612" max="4612" width="12.5703125" customWidth="1"/>
    <col min="4613" max="4613" width="9.85546875" customWidth="1"/>
    <col min="4614" max="4614" width="10.28515625" customWidth="1"/>
    <col min="4615" max="4615" width="9.7109375" bestFit="1" customWidth="1"/>
    <col min="4616" max="4616" width="14" customWidth="1"/>
    <col min="4866" max="4866" width="13.42578125" bestFit="1" customWidth="1"/>
    <col min="4867" max="4867" width="23.28515625" customWidth="1"/>
    <col min="4868" max="4868" width="12.5703125" customWidth="1"/>
    <col min="4869" max="4869" width="9.85546875" customWidth="1"/>
    <col min="4870" max="4870" width="10.28515625" customWidth="1"/>
    <col min="4871" max="4871" width="9.7109375" bestFit="1" customWidth="1"/>
    <col min="4872" max="4872" width="14" customWidth="1"/>
    <col min="5122" max="5122" width="13.42578125" bestFit="1" customWidth="1"/>
    <col min="5123" max="5123" width="23.28515625" customWidth="1"/>
    <col min="5124" max="5124" width="12.5703125" customWidth="1"/>
    <col min="5125" max="5125" width="9.85546875" customWidth="1"/>
    <col min="5126" max="5126" width="10.28515625" customWidth="1"/>
    <col min="5127" max="5127" width="9.7109375" bestFit="1" customWidth="1"/>
    <col min="5128" max="5128" width="14" customWidth="1"/>
    <col min="5378" max="5378" width="13.42578125" bestFit="1" customWidth="1"/>
    <col min="5379" max="5379" width="23.28515625" customWidth="1"/>
    <col min="5380" max="5380" width="12.5703125" customWidth="1"/>
    <col min="5381" max="5381" width="9.85546875" customWidth="1"/>
    <col min="5382" max="5382" width="10.28515625" customWidth="1"/>
    <col min="5383" max="5383" width="9.7109375" bestFit="1" customWidth="1"/>
    <col min="5384" max="5384" width="14" customWidth="1"/>
    <col min="5634" max="5634" width="13.42578125" bestFit="1" customWidth="1"/>
    <col min="5635" max="5635" width="23.28515625" customWidth="1"/>
    <col min="5636" max="5636" width="12.5703125" customWidth="1"/>
    <col min="5637" max="5637" width="9.85546875" customWidth="1"/>
    <col min="5638" max="5638" width="10.28515625" customWidth="1"/>
    <col min="5639" max="5639" width="9.7109375" bestFit="1" customWidth="1"/>
    <col min="5640" max="5640" width="14" customWidth="1"/>
    <col min="5890" max="5890" width="13.42578125" bestFit="1" customWidth="1"/>
    <col min="5891" max="5891" width="23.28515625" customWidth="1"/>
    <col min="5892" max="5892" width="12.5703125" customWidth="1"/>
    <col min="5893" max="5893" width="9.85546875" customWidth="1"/>
    <col min="5894" max="5894" width="10.28515625" customWidth="1"/>
    <col min="5895" max="5895" width="9.7109375" bestFit="1" customWidth="1"/>
    <col min="5896" max="5896" width="14" customWidth="1"/>
    <col min="6146" max="6146" width="13.42578125" bestFit="1" customWidth="1"/>
    <col min="6147" max="6147" width="23.28515625" customWidth="1"/>
    <col min="6148" max="6148" width="12.5703125" customWidth="1"/>
    <col min="6149" max="6149" width="9.85546875" customWidth="1"/>
    <col min="6150" max="6150" width="10.28515625" customWidth="1"/>
    <col min="6151" max="6151" width="9.7109375" bestFit="1" customWidth="1"/>
    <col min="6152" max="6152" width="14" customWidth="1"/>
    <col min="6402" max="6402" width="13.42578125" bestFit="1" customWidth="1"/>
    <col min="6403" max="6403" width="23.28515625" customWidth="1"/>
    <col min="6404" max="6404" width="12.5703125" customWidth="1"/>
    <col min="6405" max="6405" width="9.85546875" customWidth="1"/>
    <col min="6406" max="6406" width="10.28515625" customWidth="1"/>
    <col min="6407" max="6407" width="9.7109375" bestFit="1" customWidth="1"/>
    <col min="6408" max="6408" width="14" customWidth="1"/>
    <col min="6658" max="6658" width="13.42578125" bestFit="1" customWidth="1"/>
    <col min="6659" max="6659" width="23.28515625" customWidth="1"/>
    <col min="6660" max="6660" width="12.5703125" customWidth="1"/>
    <col min="6661" max="6661" width="9.85546875" customWidth="1"/>
    <col min="6662" max="6662" width="10.28515625" customWidth="1"/>
    <col min="6663" max="6663" width="9.7109375" bestFit="1" customWidth="1"/>
    <col min="6664" max="6664" width="14" customWidth="1"/>
    <col min="6914" max="6914" width="13.42578125" bestFit="1" customWidth="1"/>
    <col min="6915" max="6915" width="23.28515625" customWidth="1"/>
    <col min="6916" max="6916" width="12.5703125" customWidth="1"/>
    <col min="6917" max="6917" width="9.85546875" customWidth="1"/>
    <col min="6918" max="6918" width="10.28515625" customWidth="1"/>
    <col min="6919" max="6919" width="9.7109375" bestFit="1" customWidth="1"/>
    <col min="6920" max="6920" width="14" customWidth="1"/>
    <col min="7170" max="7170" width="13.42578125" bestFit="1" customWidth="1"/>
    <col min="7171" max="7171" width="23.28515625" customWidth="1"/>
    <col min="7172" max="7172" width="12.5703125" customWidth="1"/>
    <col min="7173" max="7173" width="9.85546875" customWidth="1"/>
    <col min="7174" max="7174" width="10.28515625" customWidth="1"/>
    <col min="7175" max="7175" width="9.7109375" bestFit="1" customWidth="1"/>
    <col min="7176" max="7176" width="14" customWidth="1"/>
    <col min="7426" max="7426" width="13.42578125" bestFit="1" customWidth="1"/>
    <col min="7427" max="7427" width="23.28515625" customWidth="1"/>
    <col min="7428" max="7428" width="12.5703125" customWidth="1"/>
    <col min="7429" max="7429" width="9.85546875" customWidth="1"/>
    <col min="7430" max="7430" width="10.28515625" customWidth="1"/>
    <col min="7431" max="7431" width="9.7109375" bestFit="1" customWidth="1"/>
    <col min="7432" max="7432" width="14" customWidth="1"/>
    <col min="7682" max="7682" width="13.42578125" bestFit="1" customWidth="1"/>
    <col min="7683" max="7683" width="23.28515625" customWidth="1"/>
    <col min="7684" max="7684" width="12.5703125" customWidth="1"/>
    <col min="7685" max="7685" width="9.85546875" customWidth="1"/>
    <col min="7686" max="7686" width="10.28515625" customWidth="1"/>
    <col min="7687" max="7687" width="9.7109375" bestFit="1" customWidth="1"/>
    <col min="7688" max="7688" width="14" customWidth="1"/>
    <col min="7938" max="7938" width="13.42578125" bestFit="1" customWidth="1"/>
    <col min="7939" max="7939" width="23.28515625" customWidth="1"/>
    <col min="7940" max="7940" width="12.5703125" customWidth="1"/>
    <col min="7941" max="7941" width="9.85546875" customWidth="1"/>
    <col min="7942" max="7942" width="10.28515625" customWidth="1"/>
    <col min="7943" max="7943" width="9.7109375" bestFit="1" customWidth="1"/>
    <col min="7944" max="7944" width="14" customWidth="1"/>
    <col min="8194" max="8194" width="13.42578125" bestFit="1" customWidth="1"/>
    <col min="8195" max="8195" width="23.28515625" customWidth="1"/>
    <col min="8196" max="8196" width="12.5703125" customWidth="1"/>
    <col min="8197" max="8197" width="9.85546875" customWidth="1"/>
    <col min="8198" max="8198" width="10.28515625" customWidth="1"/>
    <col min="8199" max="8199" width="9.7109375" bestFit="1" customWidth="1"/>
    <col min="8200" max="8200" width="14" customWidth="1"/>
    <col min="8450" max="8450" width="13.42578125" bestFit="1" customWidth="1"/>
    <col min="8451" max="8451" width="23.28515625" customWidth="1"/>
    <col min="8452" max="8452" width="12.5703125" customWidth="1"/>
    <col min="8453" max="8453" width="9.85546875" customWidth="1"/>
    <col min="8454" max="8454" width="10.28515625" customWidth="1"/>
    <col min="8455" max="8455" width="9.7109375" bestFit="1" customWidth="1"/>
    <col min="8456" max="8456" width="14" customWidth="1"/>
    <col min="8706" max="8706" width="13.42578125" bestFit="1" customWidth="1"/>
    <col min="8707" max="8707" width="23.28515625" customWidth="1"/>
    <col min="8708" max="8708" width="12.5703125" customWidth="1"/>
    <col min="8709" max="8709" width="9.85546875" customWidth="1"/>
    <col min="8710" max="8710" width="10.28515625" customWidth="1"/>
    <col min="8711" max="8711" width="9.7109375" bestFit="1" customWidth="1"/>
    <col min="8712" max="8712" width="14" customWidth="1"/>
    <col min="8962" max="8962" width="13.42578125" bestFit="1" customWidth="1"/>
    <col min="8963" max="8963" width="23.28515625" customWidth="1"/>
    <col min="8964" max="8964" width="12.5703125" customWidth="1"/>
    <col min="8965" max="8965" width="9.85546875" customWidth="1"/>
    <col min="8966" max="8966" width="10.28515625" customWidth="1"/>
    <col min="8967" max="8967" width="9.7109375" bestFit="1" customWidth="1"/>
    <col min="8968" max="8968" width="14" customWidth="1"/>
    <col min="9218" max="9218" width="13.42578125" bestFit="1" customWidth="1"/>
    <col min="9219" max="9219" width="23.28515625" customWidth="1"/>
    <col min="9220" max="9220" width="12.5703125" customWidth="1"/>
    <col min="9221" max="9221" width="9.85546875" customWidth="1"/>
    <col min="9222" max="9222" width="10.28515625" customWidth="1"/>
    <col min="9223" max="9223" width="9.7109375" bestFit="1" customWidth="1"/>
    <col min="9224" max="9224" width="14" customWidth="1"/>
    <col min="9474" max="9474" width="13.42578125" bestFit="1" customWidth="1"/>
    <col min="9475" max="9475" width="23.28515625" customWidth="1"/>
    <col min="9476" max="9476" width="12.5703125" customWidth="1"/>
    <col min="9477" max="9477" width="9.85546875" customWidth="1"/>
    <col min="9478" max="9478" width="10.28515625" customWidth="1"/>
    <col min="9479" max="9479" width="9.7109375" bestFit="1" customWidth="1"/>
    <col min="9480" max="9480" width="14" customWidth="1"/>
    <col min="9730" max="9730" width="13.42578125" bestFit="1" customWidth="1"/>
    <col min="9731" max="9731" width="23.28515625" customWidth="1"/>
    <col min="9732" max="9732" width="12.5703125" customWidth="1"/>
    <col min="9733" max="9733" width="9.85546875" customWidth="1"/>
    <col min="9734" max="9734" width="10.28515625" customWidth="1"/>
    <col min="9735" max="9735" width="9.7109375" bestFit="1" customWidth="1"/>
    <col min="9736" max="9736" width="14" customWidth="1"/>
    <col min="9986" max="9986" width="13.42578125" bestFit="1" customWidth="1"/>
    <col min="9987" max="9987" width="23.28515625" customWidth="1"/>
    <col min="9988" max="9988" width="12.5703125" customWidth="1"/>
    <col min="9989" max="9989" width="9.85546875" customWidth="1"/>
    <col min="9990" max="9990" width="10.28515625" customWidth="1"/>
    <col min="9991" max="9991" width="9.7109375" bestFit="1" customWidth="1"/>
    <col min="9992" max="9992" width="14" customWidth="1"/>
    <col min="10242" max="10242" width="13.42578125" bestFit="1" customWidth="1"/>
    <col min="10243" max="10243" width="23.28515625" customWidth="1"/>
    <col min="10244" max="10244" width="12.5703125" customWidth="1"/>
    <col min="10245" max="10245" width="9.85546875" customWidth="1"/>
    <col min="10246" max="10246" width="10.28515625" customWidth="1"/>
    <col min="10247" max="10247" width="9.7109375" bestFit="1" customWidth="1"/>
    <col min="10248" max="10248" width="14" customWidth="1"/>
    <col min="10498" max="10498" width="13.42578125" bestFit="1" customWidth="1"/>
    <col min="10499" max="10499" width="23.28515625" customWidth="1"/>
    <col min="10500" max="10500" width="12.5703125" customWidth="1"/>
    <col min="10501" max="10501" width="9.85546875" customWidth="1"/>
    <col min="10502" max="10502" width="10.28515625" customWidth="1"/>
    <col min="10503" max="10503" width="9.7109375" bestFit="1" customWidth="1"/>
    <col min="10504" max="10504" width="14" customWidth="1"/>
    <col min="10754" max="10754" width="13.42578125" bestFit="1" customWidth="1"/>
    <col min="10755" max="10755" width="23.28515625" customWidth="1"/>
    <col min="10756" max="10756" width="12.5703125" customWidth="1"/>
    <col min="10757" max="10757" width="9.85546875" customWidth="1"/>
    <col min="10758" max="10758" width="10.28515625" customWidth="1"/>
    <col min="10759" max="10759" width="9.7109375" bestFit="1" customWidth="1"/>
    <col min="10760" max="10760" width="14" customWidth="1"/>
    <col min="11010" max="11010" width="13.42578125" bestFit="1" customWidth="1"/>
    <col min="11011" max="11011" width="23.28515625" customWidth="1"/>
    <col min="11012" max="11012" width="12.5703125" customWidth="1"/>
    <col min="11013" max="11013" width="9.85546875" customWidth="1"/>
    <col min="11014" max="11014" width="10.28515625" customWidth="1"/>
    <col min="11015" max="11015" width="9.7109375" bestFit="1" customWidth="1"/>
    <col min="11016" max="11016" width="14" customWidth="1"/>
    <col min="11266" max="11266" width="13.42578125" bestFit="1" customWidth="1"/>
    <col min="11267" max="11267" width="23.28515625" customWidth="1"/>
    <col min="11268" max="11268" width="12.5703125" customWidth="1"/>
    <col min="11269" max="11269" width="9.85546875" customWidth="1"/>
    <col min="11270" max="11270" width="10.28515625" customWidth="1"/>
    <col min="11271" max="11271" width="9.7109375" bestFit="1" customWidth="1"/>
    <col min="11272" max="11272" width="14" customWidth="1"/>
    <col min="11522" max="11522" width="13.42578125" bestFit="1" customWidth="1"/>
    <col min="11523" max="11523" width="23.28515625" customWidth="1"/>
    <col min="11524" max="11524" width="12.5703125" customWidth="1"/>
    <col min="11525" max="11525" width="9.85546875" customWidth="1"/>
    <col min="11526" max="11526" width="10.28515625" customWidth="1"/>
    <col min="11527" max="11527" width="9.7109375" bestFit="1" customWidth="1"/>
    <col min="11528" max="11528" width="14" customWidth="1"/>
    <col min="11778" max="11778" width="13.42578125" bestFit="1" customWidth="1"/>
    <col min="11779" max="11779" width="23.28515625" customWidth="1"/>
    <col min="11780" max="11780" width="12.5703125" customWidth="1"/>
    <col min="11781" max="11781" width="9.85546875" customWidth="1"/>
    <col min="11782" max="11782" width="10.28515625" customWidth="1"/>
    <col min="11783" max="11783" width="9.7109375" bestFit="1" customWidth="1"/>
    <col min="11784" max="11784" width="14" customWidth="1"/>
    <col min="12034" max="12034" width="13.42578125" bestFit="1" customWidth="1"/>
    <col min="12035" max="12035" width="23.28515625" customWidth="1"/>
    <col min="12036" max="12036" width="12.5703125" customWidth="1"/>
    <col min="12037" max="12037" width="9.85546875" customWidth="1"/>
    <col min="12038" max="12038" width="10.28515625" customWidth="1"/>
    <col min="12039" max="12039" width="9.7109375" bestFit="1" customWidth="1"/>
    <col min="12040" max="12040" width="14" customWidth="1"/>
    <col min="12290" max="12290" width="13.42578125" bestFit="1" customWidth="1"/>
    <col min="12291" max="12291" width="23.28515625" customWidth="1"/>
    <col min="12292" max="12292" width="12.5703125" customWidth="1"/>
    <col min="12293" max="12293" width="9.85546875" customWidth="1"/>
    <col min="12294" max="12294" width="10.28515625" customWidth="1"/>
    <col min="12295" max="12295" width="9.7109375" bestFit="1" customWidth="1"/>
    <col min="12296" max="12296" width="14" customWidth="1"/>
    <col min="12546" max="12546" width="13.42578125" bestFit="1" customWidth="1"/>
    <col min="12547" max="12547" width="23.28515625" customWidth="1"/>
    <col min="12548" max="12548" width="12.5703125" customWidth="1"/>
    <col min="12549" max="12549" width="9.85546875" customWidth="1"/>
    <col min="12550" max="12550" width="10.28515625" customWidth="1"/>
    <col min="12551" max="12551" width="9.7109375" bestFit="1" customWidth="1"/>
    <col min="12552" max="12552" width="14" customWidth="1"/>
    <col min="12802" max="12802" width="13.42578125" bestFit="1" customWidth="1"/>
    <col min="12803" max="12803" width="23.28515625" customWidth="1"/>
    <col min="12804" max="12804" width="12.5703125" customWidth="1"/>
    <col min="12805" max="12805" width="9.85546875" customWidth="1"/>
    <col min="12806" max="12806" width="10.28515625" customWidth="1"/>
    <col min="12807" max="12807" width="9.7109375" bestFit="1" customWidth="1"/>
    <col min="12808" max="12808" width="14" customWidth="1"/>
    <col min="13058" max="13058" width="13.42578125" bestFit="1" customWidth="1"/>
    <col min="13059" max="13059" width="23.28515625" customWidth="1"/>
    <col min="13060" max="13060" width="12.5703125" customWidth="1"/>
    <col min="13061" max="13061" width="9.85546875" customWidth="1"/>
    <col min="13062" max="13062" width="10.28515625" customWidth="1"/>
    <col min="13063" max="13063" width="9.7109375" bestFit="1" customWidth="1"/>
    <col min="13064" max="13064" width="14" customWidth="1"/>
    <col min="13314" max="13314" width="13.42578125" bestFit="1" customWidth="1"/>
    <col min="13315" max="13315" width="23.28515625" customWidth="1"/>
    <col min="13316" max="13316" width="12.5703125" customWidth="1"/>
    <col min="13317" max="13317" width="9.85546875" customWidth="1"/>
    <col min="13318" max="13318" width="10.28515625" customWidth="1"/>
    <col min="13319" max="13319" width="9.7109375" bestFit="1" customWidth="1"/>
    <col min="13320" max="13320" width="14" customWidth="1"/>
    <col min="13570" max="13570" width="13.42578125" bestFit="1" customWidth="1"/>
    <col min="13571" max="13571" width="23.28515625" customWidth="1"/>
    <col min="13572" max="13572" width="12.5703125" customWidth="1"/>
    <col min="13573" max="13573" width="9.85546875" customWidth="1"/>
    <col min="13574" max="13574" width="10.28515625" customWidth="1"/>
    <col min="13575" max="13575" width="9.7109375" bestFit="1" customWidth="1"/>
    <col min="13576" max="13576" width="14" customWidth="1"/>
    <col min="13826" max="13826" width="13.42578125" bestFit="1" customWidth="1"/>
    <col min="13827" max="13827" width="23.28515625" customWidth="1"/>
    <col min="13828" max="13828" width="12.5703125" customWidth="1"/>
    <col min="13829" max="13829" width="9.85546875" customWidth="1"/>
    <col min="13830" max="13830" width="10.28515625" customWidth="1"/>
    <col min="13831" max="13831" width="9.7109375" bestFit="1" customWidth="1"/>
    <col min="13832" max="13832" width="14" customWidth="1"/>
    <col min="14082" max="14082" width="13.42578125" bestFit="1" customWidth="1"/>
    <col min="14083" max="14083" width="23.28515625" customWidth="1"/>
    <col min="14084" max="14084" width="12.5703125" customWidth="1"/>
    <col min="14085" max="14085" width="9.85546875" customWidth="1"/>
    <col min="14086" max="14086" width="10.28515625" customWidth="1"/>
    <col min="14087" max="14087" width="9.7109375" bestFit="1" customWidth="1"/>
    <col min="14088" max="14088" width="14" customWidth="1"/>
    <col min="14338" max="14338" width="13.42578125" bestFit="1" customWidth="1"/>
    <col min="14339" max="14339" width="23.28515625" customWidth="1"/>
    <col min="14340" max="14340" width="12.5703125" customWidth="1"/>
    <col min="14341" max="14341" width="9.85546875" customWidth="1"/>
    <col min="14342" max="14342" width="10.28515625" customWidth="1"/>
    <col min="14343" max="14343" width="9.7109375" bestFit="1" customWidth="1"/>
    <col min="14344" max="14344" width="14" customWidth="1"/>
    <col min="14594" max="14594" width="13.42578125" bestFit="1" customWidth="1"/>
    <col min="14595" max="14595" width="23.28515625" customWidth="1"/>
    <col min="14596" max="14596" width="12.5703125" customWidth="1"/>
    <col min="14597" max="14597" width="9.85546875" customWidth="1"/>
    <col min="14598" max="14598" width="10.28515625" customWidth="1"/>
    <col min="14599" max="14599" width="9.7109375" bestFit="1" customWidth="1"/>
    <col min="14600" max="14600" width="14" customWidth="1"/>
    <col min="14850" max="14850" width="13.42578125" bestFit="1" customWidth="1"/>
    <col min="14851" max="14851" width="23.28515625" customWidth="1"/>
    <col min="14852" max="14852" width="12.5703125" customWidth="1"/>
    <col min="14853" max="14853" width="9.85546875" customWidth="1"/>
    <col min="14854" max="14854" width="10.28515625" customWidth="1"/>
    <col min="14855" max="14855" width="9.7109375" bestFit="1" customWidth="1"/>
    <col min="14856" max="14856" width="14" customWidth="1"/>
    <col min="15106" max="15106" width="13.42578125" bestFit="1" customWidth="1"/>
    <col min="15107" max="15107" width="23.28515625" customWidth="1"/>
    <col min="15108" max="15108" width="12.5703125" customWidth="1"/>
    <col min="15109" max="15109" width="9.85546875" customWidth="1"/>
    <col min="15110" max="15110" width="10.28515625" customWidth="1"/>
    <col min="15111" max="15111" width="9.7109375" bestFit="1" customWidth="1"/>
    <col min="15112" max="15112" width="14" customWidth="1"/>
    <col min="15362" max="15362" width="13.42578125" bestFit="1" customWidth="1"/>
    <col min="15363" max="15363" width="23.28515625" customWidth="1"/>
    <col min="15364" max="15364" width="12.5703125" customWidth="1"/>
    <col min="15365" max="15365" width="9.85546875" customWidth="1"/>
    <col min="15366" max="15366" width="10.28515625" customWidth="1"/>
    <col min="15367" max="15367" width="9.7109375" bestFit="1" customWidth="1"/>
    <col min="15368" max="15368" width="14" customWidth="1"/>
    <col min="15618" max="15618" width="13.42578125" bestFit="1" customWidth="1"/>
    <col min="15619" max="15619" width="23.28515625" customWidth="1"/>
    <col min="15620" max="15620" width="12.5703125" customWidth="1"/>
    <col min="15621" max="15621" width="9.85546875" customWidth="1"/>
    <col min="15622" max="15622" width="10.28515625" customWidth="1"/>
    <col min="15623" max="15623" width="9.7109375" bestFit="1" customWidth="1"/>
    <col min="15624" max="15624" width="14" customWidth="1"/>
    <col min="15874" max="15874" width="13.42578125" bestFit="1" customWidth="1"/>
    <col min="15875" max="15875" width="23.28515625" customWidth="1"/>
    <col min="15876" max="15876" width="12.5703125" customWidth="1"/>
    <col min="15877" max="15877" width="9.85546875" customWidth="1"/>
    <col min="15878" max="15878" width="10.28515625" customWidth="1"/>
    <col min="15879" max="15879" width="9.7109375" bestFit="1" customWidth="1"/>
    <col min="15880" max="15880" width="14" customWidth="1"/>
    <col min="16130" max="16130" width="13.42578125" bestFit="1" customWidth="1"/>
    <col min="16131" max="16131" width="23.28515625" customWidth="1"/>
    <col min="16132" max="16132" width="12.5703125" customWidth="1"/>
    <col min="16133" max="16133" width="9.85546875" customWidth="1"/>
    <col min="16134" max="16134" width="10.28515625" customWidth="1"/>
    <col min="16135" max="16135" width="9.7109375" bestFit="1" customWidth="1"/>
    <col min="16136" max="16136" width="14" customWidth="1"/>
  </cols>
  <sheetData>
    <row r="1" spans="1:8">
      <c r="A1" s="138">
        <f>'Certification Statement'!D9</f>
        <v>0</v>
      </c>
      <c r="B1" s="338"/>
      <c r="C1" s="339"/>
      <c r="D1" s="340"/>
      <c r="E1" s="383"/>
      <c r="F1" s="383"/>
      <c r="G1" s="383"/>
      <c r="H1" s="427"/>
    </row>
    <row r="2" spans="1:8">
      <c r="A2" s="536" t="s">
        <v>142</v>
      </c>
      <c r="B2" s="343"/>
      <c r="C2" s="219"/>
      <c r="D2" s="218"/>
      <c r="E2" s="218"/>
      <c r="F2" s="218"/>
      <c r="G2" s="218"/>
      <c r="H2" s="428"/>
    </row>
    <row r="3" spans="1:8">
      <c r="A3" s="46" t="s">
        <v>237</v>
      </c>
      <c r="B3" s="46"/>
      <c r="C3" s="190"/>
      <c r="D3" s="218"/>
      <c r="E3" s="218"/>
      <c r="F3" s="218"/>
      <c r="G3" s="218"/>
      <c r="H3" s="428"/>
    </row>
    <row r="4" spans="1:8" ht="15.75" thickBot="1">
      <c r="A4" s="538" t="s">
        <v>315</v>
      </c>
      <c r="B4" s="40" t="str">
        <f>TEXT('Certification Statement'!E20,"mm/dd/yyyy")</f>
        <v>01/00/1900</v>
      </c>
      <c r="C4" s="344"/>
      <c r="D4" s="340"/>
      <c r="E4" s="383"/>
      <c r="F4" s="383"/>
      <c r="G4" s="383"/>
      <c r="H4" s="427"/>
    </row>
    <row r="5" spans="1:8" ht="15.75" thickBot="1">
      <c r="A5" s="403"/>
      <c r="B5" s="404"/>
      <c r="C5" s="404"/>
      <c r="D5" s="404"/>
      <c r="E5" s="404"/>
      <c r="F5" s="404"/>
      <c r="G5" s="404"/>
      <c r="H5" s="429"/>
    </row>
    <row r="6" spans="1:8" ht="13.15" customHeight="1">
      <c r="A6" s="700" t="s">
        <v>71</v>
      </c>
      <c r="B6" s="406"/>
      <c r="C6" s="700" t="s">
        <v>228</v>
      </c>
      <c r="D6" s="717" t="s">
        <v>229</v>
      </c>
      <c r="E6" s="717" t="s">
        <v>230</v>
      </c>
      <c r="F6" s="720" t="s">
        <v>233</v>
      </c>
      <c r="G6" s="720" t="s">
        <v>314</v>
      </c>
      <c r="H6" s="718" t="s">
        <v>231</v>
      </c>
    </row>
    <row r="7" spans="1:8" ht="30.75" customHeight="1" thickBot="1">
      <c r="A7" s="701"/>
      <c r="B7" s="387" t="s">
        <v>238</v>
      </c>
      <c r="C7" s="701"/>
      <c r="D7" s="714"/>
      <c r="E7" s="714"/>
      <c r="F7" s="714" t="s">
        <v>233</v>
      </c>
      <c r="G7" s="714"/>
      <c r="H7" s="719"/>
    </row>
    <row r="8" spans="1:8">
      <c r="A8" s="408">
        <v>1</v>
      </c>
      <c r="B8" s="409"/>
      <c r="C8" s="410"/>
      <c r="D8" s="411"/>
      <c r="E8" s="411"/>
      <c r="F8" s="411"/>
      <c r="G8" s="411"/>
      <c r="H8" s="414">
        <v>0</v>
      </c>
    </row>
    <row r="9" spans="1:8">
      <c r="A9" s="385">
        <v>2</v>
      </c>
      <c r="B9" s="415"/>
      <c r="C9" s="416"/>
      <c r="D9" s="417"/>
      <c r="E9" s="417"/>
      <c r="F9" s="417"/>
      <c r="G9" s="417"/>
      <c r="H9" s="420">
        <v>0</v>
      </c>
    </row>
    <row r="10" spans="1:8">
      <c r="A10" s="385">
        <v>3</v>
      </c>
      <c r="B10" s="415"/>
      <c r="C10" s="416"/>
      <c r="D10" s="417"/>
      <c r="E10" s="417"/>
      <c r="F10" s="417"/>
      <c r="G10" s="417"/>
      <c r="H10" s="420">
        <v>0</v>
      </c>
    </row>
    <row r="11" spans="1:8">
      <c r="A11" s="385">
        <v>4</v>
      </c>
      <c r="B11" s="415"/>
      <c r="C11" s="416"/>
      <c r="D11" s="417"/>
      <c r="E11" s="417"/>
      <c r="F11" s="417"/>
      <c r="G11" s="417"/>
      <c r="H11" s="420">
        <v>0</v>
      </c>
    </row>
    <row r="12" spans="1:8">
      <c r="A12" s="385">
        <v>5</v>
      </c>
      <c r="B12" s="415"/>
      <c r="C12" s="416"/>
      <c r="D12" s="417"/>
      <c r="E12" s="417"/>
      <c r="F12" s="417"/>
      <c r="G12" s="417"/>
      <c r="H12" s="420">
        <v>0</v>
      </c>
    </row>
    <row r="13" spans="1:8">
      <c r="A13" s="385">
        <v>6</v>
      </c>
      <c r="B13" s="415"/>
      <c r="C13" s="416"/>
      <c r="D13" s="417"/>
      <c r="E13" s="417"/>
      <c r="F13" s="417"/>
      <c r="G13" s="417"/>
      <c r="H13" s="420">
        <v>0</v>
      </c>
    </row>
    <row r="14" spans="1:8">
      <c r="A14" s="385">
        <v>7</v>
      </c>
      <c r="B14" s="415"/>
      <c r="C14" s="416"/>
      <c r="D14" s="417"/>
      <c r="E14" s="417"/>
      <c r="F14" s="417"/>
      <c r="G14" s="417"/>
      <c r="H14" s="420">
        <v>0</v>
      </c>
    </row>
    <row r="15" spans="1:8">
      <c r="A15" s="385">
        <v>8</v>
      </c>
      <c r="B15" s="415"/>
      <c r="C15" s="416"/>
      <c r="D15" s="417"/>
      <c r="E15" s="417"/>
      <c r="F15" s="417"/>
      <c r="G15" s="417"/>
      <c r="H15" s="420">
        <v>0</v>
      </c>
    </row>
    <row r="16" spans="1:8">
      <c r="A16" s="385">
        <v>9</v>
      </c>
      <c r="B16" s="415"/>
      <c r="C16" s="416"/>
      <c r="D16" s="417"/>
      <c r="E16" s="417"/>
      <c r="F16" s="417"/>
      <c r="G16" s="417"/>
      <c r="H16" s="420">
        <v>0</v>
      </c>
    </row>
    <row r="17" spans="1:8">
      <c r="A17" s="385">
        <v>10</v>
      </c>
      <c r="B17" s="415"/>
      <c r="C17" s="416"/>
      <c r="D17" s="417"/>
      <c r="E17" s="417"/>
      <c r="F17" s="417"/>
      <c r="G17" s="417"/>
      <c r="H17" s="420">
        <v>0</v>
      </c>
    </row>
    <row r="18" spans="1:8">
      <c r="A18" s="385">
        <v>11</v>
      </c>
      <c r="B18" s="415"/>
      <c r="C18" s="416"/>
      <c r="D18" s="417"/>
      <c r="E18" s="417"/>
      <c r="F18" s="417"/>
      <c r="G18" s="417"/>
      <c r="H18" s="420">
        <v>0</v>
      </c>
    </row>
    <row r="19" spans="1:8">
      <c r="A19" s="385">
        <v>12</v>
      </c>
      <c r="B19" s="415"/>
      <c r="C19" s="416"/>
      <c r="D19" s="417"/>
      <c r="E19" s="417"/>
      <c r="F19" s="417"/>
      <c r="G19" s="417"/>
      <c r="H19" s="420">
        <v>0</v>
      </c>
    </row>
    <row r="20" spans="1:8">
      <c r="A20" s="385">
        <v>13</v>
      </c>
      <c r="B20" s="415"/>
      <c r="C20" s="416"/>
      <c r="D20" s="417"/>
      <c r="E20" s="417"/>
      <c r="F20" s="417"/>
      <c r="G20" s="417"/>
      <c r="H20" s="420">
        <v>0</v>
      </c>
    </row>
    <row r="21" spans="1:8">
      <c r="A21" s="385">
        <v>14</v>
      </c>
      <c r="B21" s="415"/>
      <c r="C21" s="416"/>
      <c r="D21" s="417"/>
      <c r="E21" s="417"/>
      <c r="F21" s="417"/>
      <c r="G21" s="417"/>
      <c r="H21" s="420">
        <v>0</v>
      </c>
    </row>
    <row r="22" spans="1:8">
      <c r="A22" s="385">
        <v>15</v>
      </c>
      <c r="B22" s="415"/>
      <c r="C22" s="416"/>
      <c r="D22" s="417"/>
      <c r="E22" s="417"/>
      <c r="F22" s="417"/>
      <c r="G22" s="417"/>
      <c r="H22" s="420">
        <v>0</v>
      </c>
    </row>
    <row r="23" spans="1:8">
      <c r="A23" s="385">
        <v>16</v>
      </c>
      <c r="B23" s="415"/>
      <c r="C23" s="416"/>
      <c r="D23" s="417"/>
      <c r="E23" s="417"/>
      <c r="F23" s="417"/>
      <c r="G23" s="417"/>
      <c r="H23" s="420">
        <v>0</v>
      </c>
    </row>
    <row r="24" spans="1:8">
      <c r="A24" s="385">
        <v>17</v>
      </c>
      <c r="B24" s="415"/>
      <c r="C24" s="416"/>
      <c r="D24" s="417"/>
      <c r="E24" s="417"/>
      <c r="F24" s="417"/>
      <c r="G24" s="417"/>
      <c r="H24" s="420">
        <v>0</v>
      </c>
    </row>
    <row r="25" spans="1:8">
      <c r="A25" s="385">
        <v>18</v>
      </c>
      <c r="B25" s="415"/>
      <c r="C25" s="416"/>
      <c r="D25" s="417"/>
      <c r="E25" s="417"/>
      <c r="F25" s="417"/>
      <c r="G25" s="417"/>
      <c r="H25" s="420">
        <v>0</v>
      </c>
    </row>
    <row r="26" spans="1:8">
      <c r="A26" s="385">
        <v>19</v>
      </c>
      <c r="B26" s="415"/>
      <c r="C26" s="416"/>
      <c r="D26" s="417"/>
      <c r="E26" s="417"/>
      <c r="F26" s="417"/>
      <c r="G26" s="417"/>
      <c r="H26" s="420">
        <v>0</v>
      </c>
    </row>
    <row r="27" spans="1:8">
      <c r="A27" s="385">
        <v>20</v>
      </c>
      <c r="B27" s="415"/>
      <c r="C27" s="416"/>
      <c r="D27" s="417"/>
      <c r="E27" s="417"/>
      <c r="F27" s="417"/>
      <c r="G27" s="417"/>
      <c r="H27" s="420">
        <v>0</v>
      </c>
    </row>
    <row r="28" spans="1:8">
      <c r="A28" s="385">
        <v>21</v>
      </c>
      <c r="B28" s="415"/>
      <c r="C28" s="416"/>
      <c r="D28" s="417"/>
      <c r="E28" s="417"/>
      <c r="F28" s="417"/>
      <c r="G28" s="417"/>
      <c r="H28" s="420">
        <v>0</v>
      </c>
    </row>
    <row r="29" spans="1:8">
      <c r="A29" s="385">
        <v>22</v>
      </c>
      <c r="B29" s="415"/>
      <c r="C29" s="416"/>
      <c r="D29" s="417"/>
      <c r="E29" s="417"/>
      <c r="F29" s="417"/>
      <c r="G29" s="417"/>
      <c r="H29" s="420">
        <v>0</v>
      </c>
    </row>
    <row r="30" spans="1:8">
      <c r="A30" s="385">
        <v>23</v>
      </c>
      <c r="B30" s="415"/>
      <c r="C30" s="416"/>
      <c r="D30" s="417"/>
      <c r="E30" s="417"/>
      <c r="F30" s="417"/>
      <c r="G30" s="417"/>
      <c r="H30" s="420">
        <v>0</v>
      </c>
    </row>
    <row r="31" spans="1:8">
      <c r="A31" s="385">
        <v>24</v>
      </c>
      <c r="B31" s="415"/>
      <c r="C31" s="416"/>
      <c r="D31" s="417"/>
      <c r="E31" s="417"/>
      <c r="F31" s="417"/>
      <c r="G31" s="417"/>
      <c r="H31" s="420">
        <v>0</v>
      </c>
    </row>
    <row r="32" spans="1:8">
      <c r="A32" s="385">
        <v>25</v>
      </c>
      <c r="B32" s="415"/>
      <c r="C32" s="416"/>
      <c r="D32" s="417"/>
      <c r="E32" s="417"/>
      <c r="F32" s="417"/>
      <c r="G32" s="417"/>
      <c r="H32" s="420">
        <v>0</v>
      </c>
    </row>
    <row r="33" spans="1:8">
      <c r="A33" s="385">
        <v>26</v>
      </c>
      <c r="B33" s="415"/>
      <c r="C33" s="416"/>
      <c r="D33" s="417"/>
      <c r="E33" s="417"/>
      <c r="F33" s="417"/>
      <c r="G33" s="417"/>
      <c r="H33" s="420">
        <v>0</v>
      </c>
    </row>
    <row r="34" spans="1:8">
      <c r="A34" s="385">
        <v>27</v>
      </c>
      <c r="B34" s="415"/>
      <c r="C34" s="416"/>
      <c r="D34" s="417"/>
      <c r="E34" s="417"/>
      <c r="F34" s="417"/>
      <c r="G34" s="417"/>
      <c r="H34" s="420">
        <v>0</v>
      </c>
    </row>
    <row r="35" spans="1:8">
      <c r="A35" s="385">
        <v>28</v>
      </c>
      <c r="B35" s="415"/>
      <c r="C35" s="416"/>
      <c r="D35" s="417"/>
      <c r="E35" s="417"/>
      <c r="F35" s="417"/>
      <c r="G35" s="417"/>
      <c r="H35" s="420">
        <v>0</v>
      </c>
    </row>
    <row r="36" spans="1:8">
      <c r="A36" s="385">
        <v>29</v>
      </c>
      <c r="B36" s="415"/>
      <c r="C36" s="416"/>
      <c r="D36" s="417"/>
      <c r="E36" s="417"/>
      <c r="F36" s="417"/>
      <c r="G36" s="417"/>
      <c r="H36" s="420">
        <v>0</v>
      </c>
    </row>
    <row r="37" spans="1:8" ht="15.75" thickBot="1">
      <c r="A37" s="385">
        <v>30</v>
      </c>
      <c r="B37" s="415"/>
      <c r="C37" s="416"/>
      <c r="D37" s="417"/>
      <c r="E37" s="417"/>
      <c r="F37" s="417"/>
      <c r="G37" s="417"/>
      <c r="H37" s="422">
        <v>0</v>
      </c>
    </row>
    <row r="38" spans="1:8" ht="15.75" thickBot="1">
      <c r="A38" s="423" t="s">
        <v>1</v>
      </c>
      <c r="B38" s="424"/>
      <c r="C38" s="425">
        <f t="shared" ref="C38:H38" si="0">SUM(C8:C37)</f>
        <v>0</v>
      </c>
      <c r="D38" s="424">
        <f>COUNTIF(D8:D37,"Y")</f>
        <v>0</v>
      </c>
      <c r="E38" s="424">
        <f t="shared" ref="E38:G38" si="1">COUNTIF(E8:E37,"Y")</f>
        <v>0</v>
      </c>
      <c r="F38" s="424">
        <f t="shared" si="1"/>
        <v>0</v>
      </c>
      <c r="G38" s="424">
        <f t="shared" si="1"/>
        <v>0</v>
      </c>
      <c r="H38" s="430">
        <f t="shared" si="0"/>
        <v>0</v>
      </c>
    </row>
    <row r="39" spans="1:8">
      <c r="A39" s="401" t="s">
        <v>235</v>
      </c>
      <c r="B39" s="402" t="s">
        <v>236</v>
      </c>
    </row>
  </sheetData>
  <sheetProtection algorithmName="SHA-512" hashValue="wUuNR2VNOZDXIHyQLrAkzHVGpFeu6esiHFG3u1mtGiMPpx5//Z/1G1CIvrJVfLUx12WXJpPnj79qkLEArxXfbQ==" saltValue="Elnhs5ZtacAkQBXBP4zCEA==" spinCount="100000" sheet="1" objects="1" scenarios="1" formatColumns="0" formatRows="0" insertRows="0"/>
  <mergeCells count="7">
    <mergeCell ref="A6:A7"/>
    <mergeCell ref="C6:C7"/>
    <mergeCell ref="D6:D7"/>
    <mergeCell ref="E6:E7"/>
    <mergeCell ref="H6:H7"/>
    <mergeCell ref="F6:F7"/>
    <mergeCell ref="G6:G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G11"/>
  <sheetViews>
    <sheetView workbookViewId="0"/>
  </sheetViews>
  <sheetFormatPr defaultColWidth="9.140625" defaultRowHeight="15"/>
  <cols>
    <col min="1" max="16384" width="9.140625" style="117"/>
  </cols>
  <sheetData>
    <row r="1" spans="1:7" s="5" customFormat="1">
      <c r="A1" s="138">
        <f>'Certification Statement'!D9</f>
        <v>0</v>
      </c>
    </row>
    <row r="2" spans="1:7" s="5" customFormat="1">
      <c r="A2" s="535" t="s">
        <v>153</v>
      </c>
      <c r="B2" s="93"/>
    </row>
    <row r="3" spans="1:7" s="5" customFormat="1">
      <c r="A3" s="47" t="s">
        <v>239</v>
      </c>
    </row>
    <row r="4" spans="1:7" s="5" customFormat="1">
      <c r="A4" s="432" t="str">
        <f>"Year Ended: "&amp;YEAR(+'Certification Statement'!$E$20)</f>
        <v>Year Ended: 1900</v>
      </c>
    </row>
    <row r="6" spans="1:7">
      <c r="A6" s="433" t="s">
        <v>240</v>
      </c>
      <c r="B6" s="433"/>
      <c r="C6" s="433"/>
      <c r="D6" s="433"/>
      <c r="E6" s="433"/>
      <c r="F6" s="433"/>
      <c r="G6" s="433"/>
    </row>
    <row r="11" spans="1:7">
      <c r="F11" s="434"/>
    </row>
  </sheetData>
  <pageMargins left="0.7" right="0.7" top="0.75" bottom="0.75" header="0.3" footer="0.3"/>
  <ignoredErrors>
    <ignoredError sqref="A1"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H11"/>
  <sheetViews>
    <sheetView workbookViewId="0"/>
  </sheetViews>
  <sheetFormatPr defaultColWidth="9.140625" defaultRowHeight="15"/>
  <cols>
    <col min="1" max="16384" width="9.140625" style="117"/>
  </cols>
  <sheetData>
    <row r="1" spans="1:8" s="5" customFormat="1">
      <c r="A1" s="138">
        <f>'Certification Statement'!D9</f>
        <v>0</v>
      </c>
    </row>
    <row r="2" spans="1:8" s="5" customFormat="1">
      <c r="A2" s="535" t="s">
        <v>294</v>
      </c>
      <c r="B2" s="93"/>
    </row>
    <row r="3" spans="1:8" s="5" customFormat="1">
      <c r="A3" s="47" t="s">
        <v>241</v>
      </c>
    </row>
    <row r="4" spans="1:8" s="5" customFormat="1">
      <c r="A4" s="432" t="str">
        <f>"Year Ended: "&amp;YEAR(+'Certification Statement'!$E$20)</f>
        <v>Year Ended: 1900</v>
      </c>
    </row>
    <row r="5" spans="1:8">
      <c r="A5" s="433" t="s">
        <v>242</v>
      </c>
      <c r="B5" s="433"/>
      <c r="C5" s="433"/>
      <c r="D5" s="433"/>
      <c r="E5" s="433"/>
      <c r="F5" s="433"/>
      <c r="G5" s="433"/>
      <c r="H5" s="433"/>
    </row>
    <row r="11" spans="1:8">
      <c r="F11" s="434"/>
    </row>
  </sheetData>
  <pageMargins left="0.7" right="0.7" top="0.75" bottom="0.75" header="0.3" footer="0.3"/>
  <ignoredErrors>
    <ignoredError sqref="A1"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G85"/>
  <sheetViews>
    <sheetView workbookViewId="0"/>
  </sheetViews>
  <sheetFormatPr defaultRowHeight="15"/>
  <cols>
    <col min="1" max="1" width="9.140625" style="437"/>
    <col min="2" max="2" width="47.85546875" style="437" customWidth="1"/>
    <col min="3" max="7" width="14.5703125" style="436" customWidth="1"/>
    <col min="8" max="257" width="9.140625" style="5"/>
    <col min="258" max="258" width="47.85546875" style="5" customWidth="1"/>
    <col min="259" max="263" width="14.5703125" style="5" customWidth="1"/>
    <col min="264" max="513" width="9.140625" style="5"/>
    <col min="514" max="514" width="47.85546875" style="5" customWidth="1"/>
    <col min="515" max="519" width="14.5703125" style="5" customWidth="1"/>
    <col min="520" max="769" width="9.140625" style="5"/>
    <col min="770" max="770" width="47.85546875" style="5" customWidth="1"/>
    <col min="771" max="775" width="14.5703125" style="5" customWidth="1"/>
    <col min="776" max="1025" width="9.140625" style="5"/>
    <col min="1026" max="1026" width="47.85546875" style="5" customWidth="1"/>
    <col min="1027" max="1031" width="14.5703125" style="5" customWidth="1"/>
    <col min="1032" max="1281" width="9.140625" style="5"/>
    <col min="1282" max="1282" width="47.85546875" style="5" customWidth="1"/>
    <col min="1283" max="1287" width="14.5703125" style="5" customWidth="1"/>
    <col min="1288" max="1537" width="9.140625" style="5"/>
    <col min="1538" max="1538" width="47.85546875" style="5" customWidth="1"/>
    <col min="1539" max="1543" width="14.5703125" style="5" customWidth="1"/>
    <col min="1544" max="1793" width="9.140625" style="5"/>
    <col min="1794" max="1794" width="47.85546875" style="5" customWidth="1"/>
    <col min="1795" max="1799" width="14.5703125" style="5" customWidth="1"/>
    <col min="1800" max="2049" width="9.140625" style="5"/>
    <col min="2050" max="2050" width="47.85546875" style="5" customWidth="1"/>
    <col min="2051" max="2055" width="14.5703125" style="5" customWidth="1"/>
    <col min="2056" max="2305" width="9.140625" style="5"/>
    <col min="2306" max="2306" width="47.85546875" style="5" customWidth="1"/>
    <col min="2307" max="2311" width="14.5703125" style="5" customWidth="1"/>
    <col min="2312" max="2561" width="9.140625" style="5"/>
    <col min="2562" max="2562" width="47.85546875" style="5" customWidth="1"/>
    <col min="2563" max="2567" width="14.5703125" style="5" customWidth="1"/>
    <col min="2568" max="2817" width="9.140625" style="5"/>
    <col min="2818" max="2818" width="47.85546875" style="5" customWidth="1"/>
    <col min="2819" max="2823" width="14.5703125" style="5" customWidth="1"/>
    <col min="2824" max="3073" width="9.140625" style="5"/>
    <col min="3074" max="3074" width="47.85546875" style="5" customWidth="1"/>
    <col min="3075" max="3079" width="14.5703125" style="5" customWidth="1"/>
    <col min="3080" max="3329" width="9.140625" style="5"/>
    <col min="3330" max="3330" width="47.85546875" style="5" customWidth="1"/>
    <col min="3331" max="3335" width="14.5703125" style="5" customWidth="1"/>
    <col min="3336" max="3585" width="9.140625" style="5"/>
    <col min="3586" max="3586" width="47.85546875" style="5" customWidth="1"/>
    <col min="3587" max="3591" width="14.5703125" style="5" customWidth="1"/>
    <col min="3592" max="3841" width="9.140625" style="5"/>
    <col min="3842" max="3842" width="47.85546875" style="5" customWidth="1"/>
    <col min="3843" max="3847" width="14.5703125" style="5" customWidth="1"/>
    <col min="3848" max="4097" width="9.140625" style="5"/>
    <col min="4098" max="4098" width="47.85546875" style="5" customWidth="1"/>
    <col min="4099" max="4103" width="14.5703125" style="5" customWidth="1"/>
    <col min="4104" max="4353" width="9.140625" style="5"/>
    <col min="4354" max="4354" width="47.85546875" style="5" customWidth="1"/>
    <col min="4355" max="4359" width="14.5703125" style="5" customWidth="1"/>
    <col min="4360" max="4609" width="9.140625" style="5"/>
    <col min="4610" max="4610" width="47.85546875" style="5" customWidth="1"/>
    <col min="4611" max="4615" width="14.5703125" style="5" customWidth="1"/>
    <col min="4616" max="4865" width="9.140625" style="5"/>
    <col min="4866" max="4866" width="47.85546875" style="5" customWidth="1"/>
    <col min="4867" max="4871" width="14.5703125" style="5" customWidth="1"/>
    <col min="4872" max="5121" width="9.140625" style="5"/>
    <col min="5122" max="5122" width="47.85546875" style="5" customWidth="1"/>
    <col min="5123" max="5127" width="14.5703125" style="5" customWidth="1"/>
    <col min="5128" max="5377" width="9.140625" style="5"/>
    <col min="5378" max="5378" width="47.85546875" style="5" customWidth="1"/>
    <col min="5379" max="5383" width="14.5703125" style="5" customWidth="1"/>
    <col min="5384" max="5633" width="9.140625" style="5"/>
    <col min="5634" max="5634" width="47.85546875" style="5" customWidth="1"/>
    <col min="5635" max="5639" width="14.5703125" style="5" customWidth="1"/>
    <col min="5640" max="5889" width="9.140625" style="5"/>
    <col min="5890" max="5890" width="47.85546875" style="5" customWidth="1"/>
    <col min="5891" max="5895" width="14.5703125" style="5" customWidth="1"/>
    <col min="5896" max="6145" width="9.140625" style="5"/>
    <col min="6146" max="6146" width="47.85546875" style="5" customWidth="1"/>
    <col min="6147" max="6151" width="14.5703125" style="5" customWidth="1"/>
    <col min="6152" max="6401" width="9.140625" style="5"/>
    <col min="6402" max="6402" width="47.85546875" style="5" customWidth="1"/>
    <col min="6403" max="6407" width="14.5703125" style="5" customWidth="1"/>
    <col min="6408" max="6657" width="9.140625" style="5"/>
    <col min="6658" max="6658" width="47.85546875" style="5" customWidth="1"/>
    <col min="6659" max="6663" width="14.5703125" style="5" customWidth="1"/>
    <col min="6664" max="6913" width="9.140625" style="5"/>
    <col min="6914" max="6914" width="47.85546875" style="5" customWidth="1"/>
    <col min="6915" max="6919" width="14.5703125" style="5" customWidth="1"/>
    <col min="6920" max="7169" width="9.140625" style="5"/>
    <col min="7170" max="7170" width="47.85546875" style="5" customWidth="1"/>
    <col min="7171" max="7175" width="14.5703125" style="5" customWidth="1"/>
    <col min="7176" max="7425" width="9.140625" style="5"/>
    <col min="7426" max="7426" width="47.85546875" style="5" customWidth="1"/>
    <col min="7427" max="7431" width="14.5703125" style="5" customWidth="1"/>
    <col min="7432" max="7681" width="9.140625" style="5"/>
    <col min="7682" max="7682" width="47.85546875" style="5" customWidth="1"/>
    <col min="7683" max="7687" width="14.5703125" style="5" customWidth="1"/>
    <col min="7688" max="7937" width="9.140625" style="5"/>
    <col min="7938" max="7938" width="47.85546875" style="5" customWidth="1"/>
    <col min="7939" max="7943" width="14.5703125" style="5" customWidth="1"/>
    <col min="7944" max="8193" width="9.140625" style="5"/>
    <col min="8194" max="8194" width="47.85546875" style="5" customWidth="1"/>
    <col min="8195" max="8199" width="14.5703125" style="5" customWidth="1"/>
    <col min="8200" max="8449" width="9.140625" style="5"/>
    <col min="8450" max="8450" width="47.85546875" style="5" customWidth="1"/>
    <col min="8451" max="8455" width="14.5703125" style="5" customWidth="1"/>
    <col min="8456" max="8705" width="9.140625" style="5"/>
    <col min="8706" max="8706" width="47.85546875" style="5" customWidth="1"/>
    <col min="8707" max="8711" width="14.5703125" style="5" customWidth="1"/>
    <col min="8712" max="8961" width="9.140625" style="5"/>
    <col min="8962" max="8962" width="47.85546875" style="5" customWidth="1"/>
    <col min="8963" max="8967" width="14.5703125" style="5" customWidth="1"/>
    <col min="8968" max="9217" width="9.140625" style="5"/>
    <col min="9218" max="9218" width="47.85546875" style="5" customWidth="1"/>
    <col min="9219" max="9223" width="14.5703125" style="5" customWidth="1"/>
    <col min="9224" max="9473" width="9.140625" style="5"/>
    <col min="9474" max="9474" width="47.85546875" style="5" customWidth="1"/>
    <col min="9475" max="9479" width="14.5703125" style="5" customWidth="1"/>
    <col min="9480" max="9729" width="9.140625" style="5"/>
    <col min="9730" max="9730" width="47.85546875" style="5" customWidth="1"/>
    <col min="9731" max="9735" width="14.5703125" style="5" customWidth="1"/>
    <col min="9736" max="9985" width="9.140625" style="5"/>
    <col min="9986" max="9986" width="47.85546875" style="5" customWidth="1"/>
    <col min="9987" max="9991" width="14.5703125" style="5" customWidth="1"/>
    <col min="9992" max="10241" width="9.140625" style="5"/>
    <col min="10242" max="10242" width="47.85546875" style="5" customWidth="1"/>
    <col min="10243" max="10247" width="14.5703125" style="5" customWidth="1"/>
    <col min="10248" max="10497" width="9.140625" style="5"/>
    <col min="10498" max="10498" width="47.85546875" style="5" customWidth="1"/>
    <col min="10499" max="10503" width="14.5703125" style="5" customWidth="1"/>
    <col min="10504" max="10753" width="9.140625" style="5"/>
    <col min="10754" max="10754" width="47.85546875" style="5" customWidth="1"/>
    <col min="10755" max="10759" width="14.5703125" style="5" customWidth="1"/>
    <col min="10760" max="11009" width="9.140625" style="5"/>
    <col min="11010" max="11010" width="47.85546875" style="5" customWidth="1"/>
    <col min="11011" max="11015" width="14.5703125" style="5" customWidth="1"/>
    <col min="11016" max="11265" width="9.140625" style="5"/>
    <col min="11266" max="11266" width="47.85546875" style="5" customWidth="1"/>
    <col min="11267" max="11271" width="14.5703125" style="5" customWidth="1"/>
    <col min="11272" max="11521" width="9.140625" style="5"/>
    <col min="11522" max="11522" width="47.85546875" style="5" customWidth="1"/>
    <col min="11523" max="11527" width="14.5703125" style="5" customWidth="1"/>
    <col min="11528" max="11777" width="9.140625" style="5"/>
    <col min="11778" max="11778" width="47.85546875" style="5" customWidth="1"/>
    <col min="11779" max="11783" width="14.5703125" style="5" customWidth="1"/>
    <col min="11784" max="12033" width="9.140625" style="5"/>
    <col min="12034" max="12034" width="47.85546875" style="5" customWidth="1"/>
    <col min="12035" max="12039" width="14.5703125" style="5" customWidth="1"/>
    <col min="12040" max="12289" width="9.140625" style="5"/>
    <col min="12290" max="12290" width="47.85546875" style="5" customWidth="1"/>
    <col min="12291" max="12295" width="14.5703125" style="5" customWidth="1"/>
    <col min="12296" max="12545" width="9.140625" style="5"/>
    <col min="12546" max="12546" width="47.85546875" style="5" customWidth="1"/>
    <col min="12547" max="12551" width="14.5703125" style="5" customWidth="1"/>
    <col min="12552" max="12801" width="9.140625" style="5"/>
    <col min="12802" max="12802" width="47.85546875" style="5" customWidth="1"/>
    <col min="12803" max="12807" width="14.5703125" style="5" customWidth="1"/>
    <col min="12808" max="13057" width="9.140625" style="5"/>
    <col min="13058" max="13058" width="47.85546875" style="5" customWidth="1"/>
    <col min="13059" max="13063" width="14.5703125" style="5" customWidth="1"/>
    <col min="13064" max="13313" width="9.140625" style="5"/>
    <col min="13314" max="13314" width="47.85546875" style="5" customWidth="1"/>
    <col min="13315" max="13319" width="14.5703125" style="5" customWidth="1"/>
    <col min="13320" max="13569" width="9.140625" style="5"/>
    <col min="13570" max="13570" width="47.85546875" style="5" customWidth="1"/>
    <col min="13571" max="13575" width="14.5703125" style="5" customWidth="1"/>
    <col min="13576" max="13825" width="9.140625" style="5"/>
    <col min="13826" max="13826" width="47.85546875" style="5" customWidth="1"/>
    <col min="13827" max="13831" width="14.5703125" style="5" customWidth="1"/>
    <col min="13832" max="14081" width="9.140625" style="5"/>
    <col min="14082" max="14082" width="47.85546875" style="5" customWidth="1"/>
    <col min="14083" max="14087" width="14.5703125" style="5" customWidth="1"/>
    <col min="14088" max="14337" width="9.140625" style="5"/>
    <col min="14338" max="14338" width="47.85546875" style="5" customWidth="1"/>
    <col min="14339" max="14343" width="14.5703125" style="5" customWidth="1"/>
    <col min="14344" max="14593" width="9.140625" style="5"/>
    <col min="14594" max="14594" width="47.85546875" style="5" customWidth="1"/>
    <col min="14595" max="14599" width="14.5703125" style="5" customWidth="1"/>
    <col min="14600" max="14849" width="9.140625" style="5"/>
    <col min="14850" max="14850" width="47.85546875" style="5" customWidth="1"/>
    <col min="14851" max="14855" width="14.5703125" style="5" customWidth="1"/>
    <col min="14856" max="15105" width="9.140625" style="5"/>
    <col min="15106" max="15106" width="47.85546875" style="5" customWidth="1"/>
    <col min="15107" max="15111" width="14.5703125" style="5" customWidth="1"/>
    <col min="15112" max="15361" width="9.140625" style="5"/>
    <col min="15362" max="15362" width="47.85546875" style="5" customWidth="1"/>
    <col min="15363" max="15367" width="14.5703125" style="5" customWidth="1"/>
    <col min="15368" max="15617" width="9.140625" style="5"/>
    <col min="15618" max="15618" width="47.85546875" style="5" customWidth="1"/>
    <col min="15619" max="15623" width="14.5703125" style="5" customWidth="1"/>
    <col min="15624" max="15873" width="9.140625" style="5"/>
    <col min="15874" max="15874" width="47.85546875" style="5" customWidth="1"/>
    <col min="15875" max="15879" width="14.5703125" style="5" customWidth="1"/>
    <col min="15880" max="16129" width="9.140625" style="5"/>
    <col min="16130" max="16130" width="47.85546875" style="5" customWidth="1"/>
    <col min="16131" max="16135" width="14.5703125" style="5" customWidth="1"/>
    <col min="16136" max="16384" width="9.140625" style="5"/>
  </cols>
  <sheetData>
    <row r="1" spans="1:7">
      <c r="A1" s="138">
        <f>'Certification Statement'!D9</f>
        <v>0</v>
      </c>
      <c r="B1" s="435"/>
      <c r="E1" s="4"/>
    </row>
    <row r="2" spans="1:7">
      <c r="A2" s="537" t="s">
        <v>191</v>
      </c>
      <c r="B2" s="435"/>
      <c r="G2" s="4"/>
    </row>
    <row r="3" spans="1:7">
      <c r="A3" s="47" t="s">
        <v>243</v>
      </c>
    </row>
    <row r="4" spans="1:7" ht="15.75" thickBot="1">
      <c r="A4" s="514" t="str">
        <f>"Year Ended: "&amp;YEAR(+'Certification Statement'!$E$20)</f>
        <v>Year Ended: 1900</v>
      </c>
    </row>
    <row r="5" spans="1:7">
      <c r="A5" s="146"/>
      <c r="B5" s="438"/>
      <c r="C5" s="11" t="s">
        <v>244</v>
      </c>
      <c r="D5" s="11" t="s">
        <v>245</v>
      </c>
      <c r="E5" s="11" t="s">
        <v>245</v>
      </c>
      <c r="F5" s="11" t="s">
        <v>246</v>
      </c>
      <c r="G5" s="11" t="s">
        <v>247</v>
      </c>
    </row>
    <row r="6" spans="1:7" ht="15.75" thickBot="1">
      <c r="A6" s="187"/>
      <c r="B6" s="439"/>
      <c r="C6" s="18" t="s">
        <v>248</v>
      </c>
      <c r="D6" s="18" t="s">
        <v>249</v>
      </c>
      <c r="E6" s="18" t="s">
        <v>250</v>
      </c>
      <c r="F6" s="18" t="s">
        <v>249</v>
      </c>
      <c r="G6" s="18" t="s">
        <v>251</v>
      </c>
    </row>
    <row r="7" spans="1:7">
      <c r="A7" s="155" t="s">
        <v>71</v>
      </c>
      <c r="B7" s="20" t="s">
        <v>3</v>
      </c>
      <c r="C7" s="156"/>
      <c r="D7" s="156"/>
      <c r="E7" s="156"/>
      <c r="F7" s="157"/>
      <c r="G7" s="158"/>
    </row>
    <row r="8" spans="1:7">
      <c r="A8" s="30">
        <v>1</v>
      </c>
      <c r="B8" s="24" t="s">
        <v>4</v>
      </c>
      <c r="C8" s="159">
        <v>0</v>
      </c>
      <c r="D8" s="159">
        <v>0</v>
      </c>
      <c r="E8" s="160">
        <f>C8+D8</f>
        <v>0</v>
      </c>
      <c r="F8" s="159">
        <v>0</v>
      </c>
      <c r="G8" s="160">
        <f>E8+F8</f>
        <v>0</v>
      </c>
    </row>
    <row r="9" spans="1:7">
      <c r="A9" s="30"/>
      <c r="B9" s="26"/>
      <c r="C9" s="161"/>
      <c r="D9" s="161"/>
      <c r="E9" s="161"/>
      <c r="F9" s="161"/>
      <c r="G9" s="162"/>
    </row>
    <row r="10" spans="1:7">
      <c r="A10" s="30"/>
      <c r="B10" s="28" t="s">
        <v>5</v>
      </c>
      <c r="C10" s="161"/>
      <c r="D10" s="161"/>
      <c r="E10" s="161"/>
      <c r="F10" s="161"/>
      <c r="G10" s="162"/>
    </row>
    <row r="11" spans="1:7">
      <c r="A11" s="30">
        <v>2</v>
      </c>
      <c r="B11" s="31" t="s">
        <v>6</v>
      </c>
      <c r="C11" s="440">
        <v>0</v>
      </c>
      <c r="D11" s="440">
        <v>0</v>
      </c>
      <c r="E11" s="165">
        <f>C11+D11</f>
        <v>0</v>
      </c>
      <c r="F11" s="441">
        <v>0</v>
      </c>
      <c r="G11" s="165">
        <f>E11+F11</f>
        <v>0</v>
      </c>
    </row>
    <row r="12" spans="1:7">
      <c r="A12" s="30">
        <v>3</v>
      </c>
      <c r="B12" s="31" t="s">
        <v>7</v>
      </c>
      <c r="C12" s="440">
        <v>0</v>
      </c>
      <c r="D12" s="440">
        <v>0</v>
      </c>
      <c r="E12" s="165">
        <f>C12+D12</f>
        <v>0</v>
      </c>
      <c r="F12" s="441">
        <v>0</v>
      </c>
      <c r="G12" s="165">
        <f>E12+F12</f>
        <v>0</v>
      </c>
    </row>
    <row r="13" spans="1:7" ht="15.75" thickBot="1">
      <c r="A13" s="30">
        <v>4</v>
      </c>
      <c r="B13" s="31" t="s">
        <v>8</v>
      </c>
      <c r="C13" s="440">
        <v>0</v>
      </c>
      <c r="D13" s="440">
        <v>0</v>
      </c>
      <c r="E13" s="165">
        <f>C13+D13</f>
        <v>0</v>
      </c>
      <c r="F13" s="441">
        <v>0</v>
      </c>
      <c r="G13" s="165">
        <f>E13+F13</f>
        <v>0</v>
      </c>
    </row>
    <row r="14" spans="1:7">
      <c r="A14" s="33">
        <v>5</v>
      </c>
      <c r="B14" s="34" t="s">
        <v>9</v>
      </c>
      <c r="C14" s="163">
        <f>SUM(C11:C13)</f>
        <v>0</v>
      </c>
      <c r="D14" s="163">
        <f>SUM(D11:D13)</f>
        <v>0</v>
      </c>
      <c r="E14" s="163">
        <f>SUM(E11:E13)</f>
        <v>0</v>
      </c>
      <c r="F14" s="163">
        <f>SUM(F11:F13)</f>
        <v>0</v>
      </c>
      <c r="G14" s="164">
        <f>SUM(E14:F14)</f>
        <v>0</v>
      </c>
    </row>
    <row r="15" spans="1:7">
      <c r="A15" s="30"/>
      <c r="B15" s="38" t="s">
        <v>10</v>
      </c>
      <c r="C15" s="158"/>
      <c r="D15" s="158"/>
      <c r="E15" s="158"/>
      <c r="F15" s="158"/>
      <c r="G15" s="165"/>
    </row>
    <row r="16" spans="1:7">
      <c r="A16" s="30"/>
      <c r="B16" s="40" t="s">
        <v>271</v>
      </c>
      <c r="C16" s="158"/>
      <c r="D16" s="158"/>
      <c r="E16" s="158"/>
      <c r="F16" s="2"/>
      <c r="G16" s="165"/>
    </row>
    <row r="17" spans="1:7">
      <c r="A17" s="30">
        <v>6</v>
      </c>
      <c r="B17" s="31" t="s">
        <v>64</v>
      </c>
      <c r="C17" s="440">
        <v>0</v>
      </c>
      <c r="D17" s="440">
        <v>0</v>
      </c>
      <c r="E17" s="165">
        <f t="shared" ref="E17:E25" si="0">C17+D17</f>
        <v>0</v>
      </c>
      <c r="F17" s="441">
        <v>0</v>
      </c>
      <c r="G17" s="165">
        <f t="shared" ref="G17:G25" si="1">E17+F17</f>
        <v>0</v>
      </c>
    </row>
    <row r="18" spans="1:7">
      <c r="A18" s="30">
        <v>7</v>
      </c>
      <c r="B18" s="31" t="s">
        <v>139</v>
      </c>
      <c r="C18" s="440">
        <v>0</v>
      </c>
      <c r="D18" s="440">
        <v>0</v>
      </c>
      <c r="E18" s="165">
        <f t="shared" si="0"/>
        <v>0</v>
      </c>
      <c r="F18" s="441">
        <v>0</v>
      </c>
      <c r="G18" s="165">
        <f t="shared" si="1"/>
        <v>0</v>
      </c>
    </row>
    <row r="19" spans="1:7">
      <c r="A19" s="30">
        <v>8</v>
      </c>
      <c r="B19" s="31" t="s">
        <v>297</v>
      </c>
      <c r="C19" s="440">
        <v>0</v>
      </c>
      <c r="D19" s="440">
        <v>0</v>
      </c>
      <c r="E19" s="165">
        <f t="shared" si="0"/>
        <v>0</v>
      </c>
      <c r="F19" s="441">
        <v>0</v>
      </c>
      <c r="G19" s="165">
        <f t="shared" si="1"/>
        <v>0</v>
      </c>
    </row>
    <row r="20" spans="1:7">
      <c r="A20" s="30">
        <v>9</v>
      </c>
      <c r="B20" s="31" t="s">
        <v>298</v>
      </c>
      <c r="C20" s="440">
        <v>0</v>
      </c>
      <c r="D20" s="440">
        <v>0</v>
      </c>
      <c r="E20" s="165">
        <f t="shared" si="0"/>
        <v>0</v>
      </c>
      <c r="F20" s="441">
        <v>0</v>
      </c>
      <c r="G20" s="165">
        <f t="shared" si="1"/>
        <v>0</v>
      </c>
    </row>
    <row r="21" spans="1:7">
      <c r="A21" s="30">
        <v>10</v>
      </c>
      <c r="B21" s="31" t="s">
        <v>308</v>
      </c>
      <c r="C21" s="440">
        <v>0</v>
      </c>
      <c r="D21" s="440">
        <v>0</v>
      </c>
      <c r="E21" s="165">
        <f t="shared" si="0"/>
        <v>0</v>
      </c>
      <c r="F21" s="441">
        <v>0</v>
      </c>
      <c r="G21" s="165">
        <f t="shared" si="1"/>
        <v>0</v>
      </c>
    </row>
    <row r="22" spans="1:7">
      <c r="A22" s="30">
        <v>11</v>
      </c>
      <c r="B22" s="31" t="s">
        <v>299</v>
      </c>
      <c r="C22" s="440">
        <v>0</v>
      </c>
      <c r="D22" s="440">
        <v>0</v>
      </c>
      <c r="E22" s="165">
        <f t="shared" si="0"/>
        <v>0</v>
      </c>
      <c r="F22" s="441">
        <v>0</v>
      </c>
      <c r="G22" s="165">
        <f t="shared" si="1"/>
        <v>0</v>
      </c>
    </row>
    <row r="23" spans="1:7">
      <c r="A23" s="30">
        <v>12</v>
      </c>
      <c r="B23" s="31" t="s">
        <v>300</v>
      </c>
      <c r="C23" s="440">
        <v>0</v>
      </c>
      <c r="D23" s="440">
        <v>0</v>
      </c>
      <c r="E23" s="165">
        <f t="shared" ref="E23" si="2">C23+D23</f>
        <v>0</v>
      </c>
      <c r="F23" s="441">
        <v>0</v>
      </c>
      <c r="G23" s="165">
        <f t="shared" ref="G23" si="3">E23+F23</f>
        <v>0</v>
      </c>
    </row>
    <row r="24" spans="1:7">
      <c r="A24" s="30">
        <v>13</v>
      </c>
      <c r="B24" s="31" t="s">
        <v>100</v>
      </c>
      <c r="C24" s="440">
        <v>0</v>
      </c>
      <c r="D24" s="440">
        <v>0</v>
      </c>
      <c r="E24" s="165">
        <f t="shared" si="0"/>
        <v>0</v>
      </c>
      <c r="F24" s="441">
        <v>0</v>
      </c>
      <c r="G24" s="165">
        <f t="shared" si="1"/>
        <v>0</v>
      </c>
    </row>
    <row r="25" spans="1:7">
      <c r="A25" s="30">
        <v>14</v>
      </c>
      <c r="B25" s="31" t="s">
        <v>295</v>
      </c>
      <c r="C25" s="440">
        <v>0</v>
      </c>
      <c r="D25" s="440">
        <v>0</v>
      </c>
      <c r="E25" s="165">
        <f t="shared" si="0"/>
        <v>0</v>
      </c>
      <c r="F25" s="441">
        <v>0</v>
      </c>
      <c r="G25" s="165">
        <f t="shared" si="1"/>
        <v>0</v>
      </c>
    </row>
    <row r="26" spans="1:7" ht="15.75" thickBot="1">
      <c r="A26" s="48">
        <v>15</v>
      </c>
      <c r="B26" s="49" t="s">
        <v>272</v>
      </c>
      <c r="C26" s="168">
        <f>SUM(C17:C25)</f>
        <v>0</v>
      </c>
      <c r="D26" s="168">
        <f>SUM(D17:D25)</f>
        <v>0</v>
      </c>
      <c r="E26" s="168">
        <f>SUM(E17:E25)</f>
        <v>0</v>
      </c>
      <c r="F26" s="169">
        <f>SUM(F17:F25)</f>
        <v>0</v>
      </c>
      <c r="G26" s="52">
        <f>SUM(E26:F26)</f>
        <v>0</v>
      </c>
    </row>
    <row r="27" spans="1:7">
      <c r="A27" s="30"/>
      <c r="B27" s="40" t="s">
        <v>140</v>
      </c>
      <c r="C27" s="158"/>
      <c r="D27" s="158"/>
      <c r="E27" s="158"/>
      <c r="F27" s="2"/>
      <c r="G27" s="165"/>
    </row>
    <row r="28" spans="1:7">
      <c r="A28" s="30">
        <v>16</v>
      </c>
      <c r="B28" s="31" t="s">
        <v>67</v>
      </c>
      <c r="C28" s="440">
        <v>0</v>
      </c>
      <c r="D28" s="440">
        <v>0</v>
      </c>
      <c r="E28" s="165">
        <f t="shared" ref="E28:E30" si="4">C28+D28</f>
        <v>0</v>
      </c>
      <c r="F28" s="441">
        <v>0</v>
      </c>
      <c r="G28" s="165">
        <f t="shared" ref="G28:G30" si="5">E28+F28</f>
        <v>0</v>
      </c>
    </row>
    <row r="29" spans="1:7">
      <c r="A29" s="30">
        <v>17</v>
      </c>
      <c r="B29" s="31" t="s">
        <v>141</v>
      </c>
      <c r="C29" s="440">
        <v>0</v>
      </c>
      <c r="D29" s="440">
        <v>0</v>
      </c>
      <c r="E29" s="165">
        <f t="shared" ref="E29" si="6">C29+D29</f>
        <v>0</v>
      </c>
      <c r="F29" s="441">
        <v>0</v>
      </c>
      <c r="G29" s="165">
        <f t="shared" ref="G29" si="7">E29+F29</f>
        <v>0</v>
      </c>
    </row>
    <row r="30" spans="1:7">
      <c r="A30" s="30">
        <v>18</v>
      </c>
      <c r="B30" s="31" t="s">
        <v>296</v>
      </c>
      <c r="C30" s="440">
        <v>0</v>
      </c>
      <c r="D30" s="440">
        <v>0</v>
      </c>
      <c r="E30" s="165">
        <f t="shared" si="4"/>
        <v>0</v>
      </c>
      <c r="F30" s="441">
        <v>0</v>
      </c>
      <c r="G30" s="165">
        <f t="shared" si="5"/>
        <v>0</v>
      </c>
    </row>
    <row r="31" spans="1:7">
      <c r="A31" s="41">
        <v>19</v>
      </c>
      <c r="B31" s="42" t="s">
        <v>193</v>
      </c>
      <c r="C31" s="166">
        <f>SUM(C28:C30)</f>
        <v>0</v>
      </c>
      <c r="D31" s="166">
        <f>SUM(D28:D30)</f>
        <v>0</v>
      </c>
      <c r="E31" s="166">
        <f>SUM(E28:E30)</f>
        <v>0</v>
      </c>
      <c r="F31" s="167">
        <f>SUM(F28:F30)</f>
        <v>0</v>
      </c>
      <c r="G31" s="45">
        <f>SUM(E31:F31)</f>
        <v>0</v>
      </c>
    </row>
    <row r="32" spans="1:7">
      <c r="A32" s="41">
        <v>20</v>
      </c>
      <c r="B32" s="34" t="s">
        <v>259</v>
      </c>
      <c r="C32" s="166">
        <f>C26+C31</f>
        <v>0</v>
      </c>
      <c r="D32" s="166">
        <f>D26+D31</f>
        <v>0</v>
      </c>
      <c r="E32" s="166">
        <f>E26+E31</f>
        <v>0</v>
      </c>
      <c r="F32" s="166">
        <f>F26+F31</f>
        <v>0</v>
      </c>
      <c r="G32" s="166">
        <f>G26+G31</f>
        <v>0</v>
      </c>
    </row>
    <row r="33" spans="1:7">
      <c r="A33" s="5"/>
      <c r="B33" s="54" t="s">
        <v>252</v>
      </c>
      <c r="C33" s="165"/>
      <c r="D33" s="165"/>
      <c r="E33" s="165"/>
      <c r="F33" s="39"/>
      <c r="G33" s="162"/>
    </row>
    <row r="34" spans="1:7">
      <c r="A34" s="30">
        <v>21</v>
      </c>
      <c r="B34" s="31" t="s">
        <v>109</v>
      </c>
      <c r="C34" s="440">
        <v>0</v>
      </c>
      <c r="D34" s="440">
        <v>0</v>
      </c>
      <c r="E34" s="165">
        <f t="shared" ref="E34:E39" si="8">C34+D34</f>
        <v>0</v>
      </c>
      <c r="F34" s="441">
        <v>0</v>
      </c>
      <c r="G34" s="165">
        <f t="shared" ref="G34:G39" si="9">E34+F34</f>
        <v>0</v>
      </c>
    </row>
    <row r="35" spans="1:7">
      <c r="A35" s="30">
        <v>22</v>
      </c>
      <c r="B35" s="31" t="s">
        <v>318</v>
      </c>
      <c r="C35" s="440">
        <v>0</v>
      </c>
      <c r="D35" s="440">
        <v>0</v>
      </c>
      <c r="E35" s="165">
        <f t="shared" si="8"/>
        <v>0</v>
      </c>
      <c r="F35" s="441">
        <v>0</v>
      </c>
      <c r="G35" s="165">
        <f t="shared" si="9"/>
        <v>0</v>
      </c>
    </row>
    <row r="36" spans="1:7">
      <c r="A36" s="30">
        <v>23</v>
      </c>
      <c r="B36" s="31" t="s">
        <v>16</v>
      </c>
      <c r="C36" s="165">
        <f>C34+C35</f>
        <v>0</v>
      </c>
      <c r="D36" s="165">
        <f>D34+D35</f>
        <v>0</v>
      </c>
      <c r="E36" s="165">
        <f>E34+E35</f>
        <v>0</v>
      </c>
      <c r="F36" s="165">
        <f>F34+F35</f>
        <v>0</v>
      </c>
      <c r="G36" s="165">
        <f>G34+G35</f>
        <v>0</v>
      </c>
    </row>
    <row r="37" spans="1:7">
      <c r="A37" s="30">
        <v>24</v>
      </c>
      <c r="B37" s="31" t="s">
        <v>17</v>
      </c>
      <c r="C37" s="440">
        <v>0</v>
      </c>
      <c r="D37" s="440">
        <v>0</v>
      </c>
      <c r="E37" s="165">
        <f t="shared" si="8"/>
        <v>0</v>
      </c>
      <c r="F37" s="441">
        <v>0</v>
      </c>
      <c r="G37" s="165">
        <f t="shared" si="9"/>
        <v>0</v>
      </c>
    </row>
    <row r="38" spans="1:7">
      <c r="A38" s="30">
        <v>25</v>
      </c>
      <c r="B38" s="31" t="s">
        <v>110</v>
      </c>
      <c r="C38" s="440">
        <v>0</v>
      </c>
      <c r="D38" s="440">
        <v>0</v>
      </c>
      <c r="E38" s="165">
        <f t="shared" si="8"/>
        <v>0</v>
      </c>
      <c r="F38" s="441">
        <v>0</v>
      </c>
      <c r="G38" s="165">
        <f t="shared" si="9"/>
        <v>0</v>
      </c>
    </row>
    <row r="39" spans="1:7">
      <c r="A39" s="30">
        <v>26</v>
      </c>
      <c r="B39" s="31" t="s">
        <v>19</v>
      </c>
      <c r="C39" s="440">
        <v>0</v>
      </c>
      <c r="D39" s="440">
        <v>0</v>
      </c>
      <c r="E39" s="165">
        <f t="shared" si="8"/>
        <v>0</v>
      </c>
      <c r="F39" s="441">
        <v>0</v>
      </c>
      <c r="G39" s="165">
        <f t="shared" si="9"/>
        <v>0</v>
      </c>
    </row>
    <row r="40" spans="1:7">
      <c r="A40" s="41">
        <v>27</v>
      </c>
      <c r="B40" s="34" t="s">
        <v>260</v>
      </c>
      <c r="C40" s="45">
        <f>C32-C36-C37-C38-C39</f>
        <v>0</v>
      </c>
      <c r="D40" s="45">
        <f>D32-D36-D37-D38-D39</f>
        <v>0</v>
      </c>
      <c r="E40" s="45">
        <f>E32-E36-E37-E38-E39</f>
        <v>0</v>
      </c>
      <c r="F40" s="45">
        <f>F32-F36-F37-F38-F39</f>
        <v>0</v>
      </c>
      <c r="G40" s="45">
        <f>G32-G36-G37-G38</f>
        <v>0</v>
      </c>
    </row>
    <row r="41" spans="1:7">
      <c r="A41" s="30"/>
      <c r="B41" s="38" t="s">
        <v>111</v>
      </c>
      <c r="C41" s="442"/>
      <c r="D41" s="442"/>
      <c r="E41" s="442"/>
      <c r="F41" s="443"/>
      <c r="G41" s="442"/>
    </row>
    <row r="42" spans="1:7">
      <c r="A42" s="30"/>
      <c r="B42" s="40" t="s">
        <v>112</v>
      </c>
      <c r="C42" s="442"/>
      <c r="D42" s="442"/>
      <c r="E42" s="442"/>
      <c r="F42" s="443"/>
      <c r="G42" s="442"/>
    </row>
    <row r="43" spans="1:7">
      <c r="A43" s="30">
        <v>28</v>
      </c>
      <c r="B43" s="170" t="s">
        <v>113</v>
      </c>
      <c r="C43" s="440">
        <v>0</v>
      </c>
      <c r="D43" s="440">
        <v>0</v>
      </c>
      <c r="E43" s="165">
        <f t="shared" ref="E43:E50" si="10">C43+D43</f>
        <v>0</v>
      </c>
      <c r="F43" s="440">
        <v>0</v>
      </c>
      <c r="G43" s="165">
        <f t="shared" ref="G43:G49" si="11">E43+F43</f>
        <v>0</v>
      </c>
    </row>
    <row r="44" spans="1:7">
      <c r="A44" s="30">
        <v>29</v>
      </c>
      <c r="B44" s="170" t="s">
        <v>114</v>
      </c>
      <c r="C44" s="440">
        <v>0</v>
      </c>
      <c r="D44" s="440">
        <v>0</v>
      </c>
      <c r="E44" s="165">
        <f t="shared" si="10"/>
        <v>0</v>
      </c>
      <c r="F44" s="440">
        <v>0</v>
      </c>
      <c r="G44" s="165">
        <f t="shared" si="11"/>
        <v>0</v>
      </c>
    </row>
    <row r="45" spans="1:7">
      <c r="A45" s="30">
        <v>30</v>
      </c>
      <c r="B45" s="170" t="s">
        <v>115</v>
      </c>
      <c r="C45" s="440">
        <v>0</v>
      </c>
      <c r="D45" s="440">
        <v>0</v>
      </c>
      <c r="E45" s="165">
        <f t="shared" ref="E45" si="12">C45+D45</f>
        <v>0</v>
      </c>
      <c r="F45" s="440">
        <v>0</v>
      </c>
      <c r="G45" s="165">
        <f t="shared" ref="G45" si="13">E45+F45</f>
        <v>0</v>
      </c>
    </row>
    <row r="46" spans="1:7">
      <c r="A46" s="30">
        <v>31</v>
      </c>
      <c r="B46" s="170" t="s">
        <v>116</v>
      </c>
      <c r="C46" s="440">
        <v>0</v>
      </c>
      <c r="D46" s="440">
        <v>0</v>
      </c>
      <c r="E46" s="165">
        <f t="shared" si="10"/>
        <v>0</v>
      </c>
      <c r="F46" s="440">
        <v>0</v>
      </c>
      <c r="G46" s="165">
        <f t="shared" si="11"/>
        <v>0</v>
      </c>
    </row>
    <row r="47" spans="1:7">
      <c r="A47" s="30">
        <v>32</v>
      </c>
      <c r="B47" s="170" t="s">
        <v>117</v>
      </c>
      <c r="C47" s="440">
        <v>0</v>
      </c>
      <c r="D47" s="440">
        <v>0</v>
      </c>
      <c r="E47" s="165">
        <f t="shared" si="10"/>
        <v>0</v>
      </c>
      <c r="F47" s="440">
        <v>0</v>
      </c>
      <c r="G47" s="165">
        <f t="shared" si="11"/>
        <v>0</v>
      </c>
    </row>
    <row r="48" spans="1:7">
      <c r="A48" s="30">
        <v>33</v>
      </c>
      <c r="B48" s="170" t="s">
        <v>118</v>
      </c>
      <c r="C48" s="440">
        <v>0</v>
      </c>
      <c r="D48" s="440">
        <v>0</v>
      </c>
      <c r="E48" s="165">
        <f t="shared" si="10"/>
        <v>0</v>
      </c>
      <c r="F48" s="440">
        <v>0</v>
      </c>
      <c r="G48" s="165">
        <f t="shared" si="11"/>
        <v>0</v>
      </c>
    </row>
    <row r="49" spans="1:7">
      <c r="A49" s="30">
        <v>34</v>
      </c>
      <c r="B49" s="170" t="s">
        <v>119</v>
      </c>
      <c r="C49" s="444">
        <v>0</v>
      </c>
      <c r="D49" s="444">
        <v>0</v>
      </c>
      <c r="E49" s="445">
        <f t="shared" si="10"/>
        <v>0</v>
      </c>
      <c r="F49" s="444">
        <v>0</v>
      </c>
      <c r="G49" s="445">
        <f t="shared" si="11"/>
        <v>0</v>
      </c>
    </row>
    <row r="50" spans="1:7">
      <c r="A50" s="30">
        <v>35</v>
      </c>
      <c r="B50" s="173" t="s">
        <v>120</v>
      </c>
      <c r="C50" s="446">
        <f>SUM(C43:C49)</f>
        <v>0</v>
      </c>
      <c r="D50" s="446">
        <f>SUM(D43:D49)</f>
        <v>0</v>
      </c>
      <c r="E50" s="165">
        <f t="shared" si="10"/>
        <v>0</v>
      </c>
      <c r="F50" s="446">
        <f>SUM(F43:F49)</f>
        <v>0</v>
      </c>
      <c r="G50" s="446">
        <f>SUM(G43:G49)</f>
        <v>0</v>
      </c>
    </row>
    <row r="51" spans="1:7">
      <c r="A51" s="30"/>
      <c r="B51" s="170"/>
      <c r="C51" s="442"/>
      <c r="D51" s="442"/>
      <c r="E51" s="442"/>
      <c r="F51" s="443"/>
      <c r="G51" s="442"/>
    </row>
    <row r="52" spans="1:7">
      <c r="A52" s="30"/>
      <c r="B52" s="173" t="s">
        <v>121</v>
      </c>
      <c r="C52" s="442"/>
      <c r="D52" s="442"/>
      <c r="E52" s="442"/>
      <c r="F52" s="443"/>
      <c r="G52" s="442"/>
    </row>
    <row r="53" spans="1:7">
      <c r="A53" s="30">
        <v>36</v>
      </c>
      <c r="B53" s="170" t="s">
        <v>122</v>
      </c>
      <c r="C53" s="440">
        <v>0</v>
      </c>
      <c r="D53" s="440">
        <v>0</v>
      </c>
      <c r="E53" s="165">
        <f t="shared" ref="E53:E64" si="14">C53+D53</f>
        <v>0</v>
      </c>
      <c r="F53" s="441">
        <v>0</v>
      </c>
      <c r="G53" s="165">
        <f>E53+F53</f>
        <v>0</v>
      </c>
    </row>
    <row r="54" spans="1:7">
      <c r="A54" s="30">
        <v>37</v>
      </c>
      <c r="B54" s="170" t="s">
        <v>123</v>
      </c>
      <c r="C54" s="440">
        <v>0</v>
      </c>
      <c r="D54" s="440">
        <v>0</v>
      </c>
      <c r="E54" s="165">
        <f t="shared" si="14"/>
        <v>0</v>
      </c>
      <c r="F54" s="441">
        <v>0</v>
      </c>
      <c r="G54" s="165">
        <f t="shared" ref="G54:G64" si="15">E54+F54</f>
        <v>0</v>
      </c>
    </row>
    <row r="55" spans="1:7">
      <c r="A55" s="30">
        <v>38</v>
      </c>
      <c r="B55" s="31" t="s">
        <v>124</v>
      </c>
      <c r="C55" s="440">
        <v>0</v>
      </c>
      <c r="D55" s="440">
        <v>0</v>
      </c>
      <c r="E55" s="165">
        <f t="shared" si="14"/>
        <v>0</v>
      </c>
      <c r="F55" s="441">
        <v>0</v>
      </c>
      <c r="G55" s="165">
        <f t="shared" si="15"/>
        <v>0</v>
      </c>
    </row>
    <row r="56" spans="1:7">
      <c r="A56" s="30">
        <v>39</v>
      </c>
      <c r="B56" s="31" t="s">
        <v>125</v>
      </c>
      <c r="C56" s="440">
        <v>0</v>
      </c>
      <c r="D56" s="440">
        <v>0</v>
      </c>
      <c r="E56" s="165">
        <f t="shared" si="14"/>
        <v>0</v>
      </c>
      <c r="F56" s="441">
        <v>0</v>
      </c>
      <c r="G56" s="165">
        <f t="shared" si="15"/>
        <v>0</v>
      </c>
    </row>
    <row r="57" spans="1:7">
      <c r="A57" s="30">
        <v>40</v>
      </c>
      <c r="B57" s="31" t="s">
        <v>126</v>
      </c>
      <c r="C57" s="440">
        <v>0</v>
      </c>
      <c r="D57" s="440">
        <v>0</v>
      </c>
      <c r="E57" s="165">
        <f t="shared" si="14"/>
        <v>0</v>
      </c>
      <c r="F57" s="441">
        <v>0</v>
      </c>
      <c r="G57" s="165">
        <f t="shared" si="15"/>
        <v>0</v>
      </c>
    </row>
    <row r="58" spans="1:7">
      <c r="A58" s="30">
        <v>41</v>
      </c>
      <c r="B58" s="31" t="s">
        <v>127</v>
      </c>
      <c r="C58" s="440">
        <v>0</v>
      </c>
      <c r="D58" s="440">
        <v>0</v>
      </c>
      <c r="E58" s="165">
        <f t="shared" si="14"/>
        <v>0</v>
      </c>
      <c r="F58" s="441">
        <v>0</v>
      </c>
      <c r="G58" s="165">
        <f t="shared" si="15"/>
        <v>0</v>
      </c>
    </row>
    <row r="59" spans="1:7">
      <c r="A59" s="30">
        <v>42</v>
      </c>
      <c r="B59" s="31" t="s">
        <v>128</v>
      </c>
      <c r="C59" s="440">
        <v>0</v>
      </c>
      <c r="D59" s="440">
        <v>0</v>
      </c>
      <c r="E59" s="165">
        <f t="shared" si="14"/>
        <v>0</v>
      </c>
      <c r="F59" s="441">
        <v>0</v>
      </c>
      <c r="G59" s="165">
        <f t="shared" si="15"/>
        <v>0</v>
      </c>
    </row>
    <row r="60" spans="1:7">
      <c r="A60" s="30">
        <v>43</v>
      </c>
      <c r="B60" s="31" t="s">
        <v>129</v>
      </c>
      <c r="C60" s="440">
        <v>0</v>
      </c>
      <c r="D60" s="440">
        <v>0</v>
      </c>
      <c r="E60" s="165">
        <f t="shared" si="14"/>
        <v>0</v>
      </c>
      <c r="F60" s="441">
        <v>0</v>
      </c>
      <c r="G60" s="165">
        <f t="shared" si="15"/>
        <v>0</v>
      </c>
    </row>
    <row r="61" spans="1:7">
      <c r="A61" s="30">
        <v>44</v>
      </c>
      <c r="B61" s="31" t="s">
        <v>130</v>
      </c>
      <c r="C61" s="440">
        <v>0</v>
      </c>
      <c r="D61" s="440">
        <v>0</v>
      </c>
      <c r="E61" s="165">
        <f t="shared" si="14"/>
        <v>0</v>
      </c>
      <c r="F61" s="441">
        <v>0</v>
      </c>
      <c r="G61" s="165">
        <f t="shared" si="15"/>
        <v>0</v>
      </c>
    </row>
    <row r="62" spans="1:7">
      <c r="A62" s="30">
        <v>45</v>
      </c>
      <c r="B62" s="31" t="s">
        <v>131</v>
      </c>
      <c r="C62" s="440">
        <v>0</v>
      </c>
      <c r="D62" s="440">
        <v>0</v>
      </c>
      <c r="E62" s="165">
        <f t="shared" si="14"/>
        <v>0</v>
      </c>
      <c r="F62" s="441">
        <v>0</v>
      </c>
      <c r="G62" s="165">
        <f t="shared" si="15"/>
        <v>0</v>
      </c>
    </row>
    <row r="63" spans="1:7">
      <c r="A63" s="30">
        <v>46</v>
      </c>
      <c r="B63" s="31" t="s">
        <v>132</v>
      </c>
      <c r="C63" s="440">
        <v>0</v>
      </c>
      <c r="D63" s="440">
        <v>0</v>
      </c>
      <c r="E63" s="165">
        <f t="shared" si="14"/>
        <v>0</v>
      </c>
      <c r="F63" s="441">
        <v>0</v>
      </c>
      <c r="G63" s="165">
        <f t="shared" si="15"/>
        <v>0</v>
      </c>
    </row>
    <row r="64" spans="1:7">
      <c r="A64" s="30">
        <v>47</v>
      </c>
      <c r="B64" s="31" t="s">
        <v>133</v>
      </c>
      <c r="C64" s="440">
        <v>0</v>
      </c>
      <c r="D64" s="440">
        <v>0</v>
      </c>
      <c r="E64" s="165">
        <f t="shared" si="14"/>
        <v>0</v>
      </c>
      <c r="F64" s="441">
        <v>0</v>
      </c>
      <c r="G64" s="165">
        <f t="shared" si="15"/>
        <v>0</v>
      </c>
    </row>
    <row r="65" spans="1:7">
      <c r="A65" s="30">
        <v>48</v>
      </c>
      <c r="B65" s="40" t="s">
        <v>134</v>
      </c>
      <c r="C65" s="447">
        <f>SUM(C53:C64)</f>
        <v>0</v>
      </c>
      <c r="D65" s="447">
        <f>SUM(D53:D64)</f>
        <v>0</v>
      </c>
      <c r="E65" s="447">
        <f>SUM(E53:E64)</f>
        <v>0</v>
      </c>
      <c r="F65" s="447">
        <f>SUM(F53:F64)</f>
        <v>0</v>
      </c>
      <c r="G65" s="448">
        <f>E65+F65</f>
        <v>0</v>
      </c>
    </row>
    <row r="66" spans="1:7">
      <c r="A66" s="41">
        <v>49</v>
      </c>
      <c r="B66" s="42" t="s">
        <v>20</v>
      </c>
      <c r="C66" s="166">
        <f>C50+C65</f>
        <v>0</v>
      </c>
      <c r="D66" s="166">
        <f>D50+D65</f>
        <v>0</v>
      </c>
      <c r="E66" s="166">
        <f>E50+E65</f>
        <v>0</v>
      </c>
      <c r="F66" s="166">
        <f>F50+F65</f>
        <v>0</v>
      </c>
      <c r="G66" s="166">
        <f>G50+G65</f>
        <v>0</v>
      </c>
    </row>
    <row r="67" spans="1:7">
      <c r="A67" s="30"/>
      <c r="B67" s="175"/>
      <c r="C67" s="176"/>
      <c r="D67" s="176"/>
      <c r="E67" s="162"/>
      <c r="F67" s="57"/>
      <c r="G67" s="32"/>
    </row>
    <row r="68" spans="1:7">
      <c r="A68" s="58">
        <v>50</v>
      </c>
      <c r="B68" s="59" t="s">
        <v>21</v>
      </c>
      <c r="C68" s="166">
        <f>C40+C66</f>
        <v>0</v>
      </c>
      <c r="D68" s="166">
        <f>D40+D66</f>
        <v>0</v>
      </c>
      <c r="E68" s="166">
        <f>E40+E66</f>
        <v>0</v>
      </c>
      <c r="F68" s="166">
        <f>F40+F66</f>
        <v>0</v>
      </c>
      <c r="G68" s="166">
        <f>G40+G66</f>
        <v>0</v>
      </c>
    </row>
    <row r="69" spans="1:7" ht="15.75" thickBot="1">
      <c r="A69" s="30"/>
      <c r="B69" s="31"/>
      <c r="C69" s="161"/>
      <c r="D69" s="161"/>
      <c r="E69" s="161"/>
      <c r="F69" s="161"/>
      <c r="G69" s="32"/>
    </row>
    <row r="70" spans="1:7" ht="15.75" thickBot="1">
      <c r="A70" s="177">
        <v>51</v>
      </c>
      <c r="B70" s="178" t="s">
        <v>22</v>
      </c>
      <c r="C70" s="515">
        <f>C14-C68</f>
        <v>0</v>
      </c>
      <c r="D70" s="515">
        <f>D14-D68</f>
        <v>0</v>
      </c>
      <c r="E70" s="515">
        <f>E14-E68</f>
        <v>0</v>
      </c>
      <c r="F70" s="515">
        <f>F14-F68</f>
        <v>0</v>
      </c>
      <c r="G70" s="515">
        <f>G14-G68</f>
        <v>0</v>
      </c>
    </row>
    <row r="71" spans="1:7">
      <c r="A71" s="179"/>
      <c r="B71" s="180"/>
      <c r="C71" s="449"/>
      <c r="D71" s="449"/>
      <c r="E71" s="449"/>
      <c r="F71" s="450"/>
      <c r="G71" s="442"/>
    </row>
    <row r="72" spans="1:7">
      <c r="A72" s="30">
        <v>52</v>
      </c>
      <c r="B72" s="31" t="s">
        <v>23</v>
      </c>
      <c r="C72" s="440">
        <v>0</v>
      </c>
      <c r="D72" s="440">
        <v>0</v>
      </c>
      <c r="E72" s="165">
        <f>C72+D72</f>
        <v>0</v>
      </c>
      <c r="F72" s="441">
        <v>0</v>
      </c>
      <c r="G72" s="165">
        <f>E72+F72</f>
        <v>0</v>
      </c>
    </row>
    <row r="73" spans="1:7">
      <c r="A73" s="58">
        <v>53</v>
      </c>
      <c r="B73" s="59" t="s">
        <v>135</v>
      </c>
      <c r="C73" s="166">
        <f>C70+C72</f>
        <v>0</v>
      </c>
      <c r="D73" s="166">
        <f>D70+D72</f>
        <v>0</v>
      </c>
      <c r="E73" s="166">
        <f>C73+D73</f>
        <v>0</v>
      </c>
      <c r="F73" s="166">
        <f>F70+F72</f>
        <v>0</v>
      </c>
      <c r="G73" s="166">
        <f>E73+F73</f>
        <v>0</v>
      </c>
    </row>
    <row r="74" spans="1:7">
      <c r="A74" s="30">
        <v>54</v>
      </c>
      <c r="B74" s="31" t="s">
        <v>25</v>
      </c>
      <c r="C74" s="440">
        <v>0</v>
      </c>
      <c r="D74" s="440">
        <v>0</v>
      </c>
      <c r="E74" s="165">
        <f>C74+D74</f>
        <v>0</v>
      </c>
      <c r="F74" s="441">
        <v>0</v>
      </c>
      <c r="G74" s="165">
        <f>E74+F74</f>
        <v>0</v>
      </c>
    </row>
    <row r="75" spans="1:7">
      <c r="A75" s="30">
        <v>55</v>
      </c>
      <c r="B75" s="31" t="s">
        <v>136</v>
      </c>
      <c r="C75" s="440">
        <v>0</v>
      </c>
      <c r="D75" s="440">
        <v>0</v>
      </c>
      <c r="E75" s="165">
        <f>C75+D75</f>
        <v>0</v>
      </c>
      <c r="F75" s="441">
        <v>0</v>
      </c>
      <c r="G75" s="165">
        <f>E75+F75</f>
        <v>0</v>
      </c>
    </row>
    <row r="76" spans="1:7">
      <c r="A76" s="30">
        <v>56</v>
      </c>
      <c r="B76" s="31" t="s">
        <v>137</v>
      </c>
      <c r="C76" s="440">
        <v>0</v>
      </c>
      <c r="D76" s="440">
        <v>0</v>
      </c>
      <c r="E76" s="165">
        <f>C76+D76</f>
        <v>0</v>
      </c>
      <c r="F76" s="441">
        <v>0</v>
      </c>
      <c r="G76" s="165">
        <f>E76+F76</f>
        <v>0</v>
      </c>
    </row>
    <row r="77" spans="1:7" ht="13.5" customHeight="1" thickBot="1">
      <c r="A77" s="30"/>
      <c r="B77" s="31"/>
      <c r="C77" s="451"/>
      <c r="D77" s="451"/>
      <c r="E77" s="451"/>
      <c r="F77" s="451"/>
      <c r="G77" s="451"/>
    </row>
    <row r="78" spans="1:7" ht="15.75" thickBot="1">
      <c r="A78" s="177">
        <v>57</v>
      </c>
      <c r="B78" s="542" t="s">
        <v>28</v>
      </c>
      <c r="C78" s="184">
        <f>C73-C74-C75-C76</f>
        <v>0</v>
      </c>
      <c r="D78" s="184">
        <f>D73-D74-D75-D76</f>
        <v>0</v>
      </c>
      <c r="E78" s="184">
        <f>E73-E74-E75-E76</f>
        <v>0</v>
      </c>
      <c r="F78" s="184">
        <f>F73-F74-F75-F76</f>
        <v>0</v>
      </c>
      <c r="G78" s="184">
        <f>G73-G74-G75-G76</f>
        <v>0</v>
      </c>
    </row>
    <row r="79" spans="1:7">
      <c r="A79" s="5"/>
      <c r="B79" s="5"/>
    </row>
    <row r="80" spans="1:7">
      <c r="A80" s="5"/>
      <c r="B80" s="5"/>
    </row>
    <row r="81" spans="1:2">
      <c r="A81" s="5"/>
      <c r="B81" s="5"/>
    </row>
    <row r="82" spans="1:2">
      <c r="A82" s="5"/>
      <c r="B82" s="5"/>
    </row>
    <row r="83" spans="1:2">
      <c r="A83" s="5"/>
      <c r="B83" s="40"/>
    </row>
    <row r="84" spans="1:2">
      <c r="A84" s="5"/>
    </row>
    <row r="85" spans="1:2">
      <c r="A85" s="31"/>
    </row>
  </sheetData>
  <sheetProtection algorithmName="SHA-512" hashValue="ep+VZni/M0/FZ5EdQlMvG1b6guIV1PG9cjBFVuIPHjATK1XvKfYTzyDKx/QlIVDRTOivD54NNlcdBrX8rxQY2g==" saltValue="ShZKNelGG0V6jClwNFrF8Q==" spinCount="100000" sheet="1" objects="1" scenarios="1" formatColumns="0" formatRows="0" insertRows="0"/>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E37"/>
  <sheetViews>
    <sheetView workbookViewId="0">
      <selection activeCell="B7" sqref="B7:D7"/>
    </sheetView>
  </sheetViews>
  <sheetFormatPr defaultRowHeight="15"/>
  <cols>
    <col min="1" max="1" width="9.140625" style="5"/>
    <col min="2" max="2" width="92" style="5" customWidth="1"/>
    <col min="3" max="4" width="15.7109375" style="5" customWidth="1"/>
    <col min="5" max="257" width="9.140625" style="5"/>
    <col min="258" max="258" width="92" style="5" customWidth="1"/>
    <col min="259" max="260" width="15.7109375" style="5" customWidth="1"/>
    <col min="261" max="513" width="9.140625" style="5"/>
    <col min="514" max="514" width="92" style="5" customWidth="1"/>
    <col min="515" max="516" width="15.7109375" style="5" customWidth="1"/>
    <col min="517" max="769" width="9.140625" style="5"/>
    <col min="770" max="770" width="92" style="5" customWidth="1"/>
    <col min="771" max="772" width="15.7109375" style="5" customWidth="1"/>
    <col min="773" max="1025" width="9.140625" style="5"/>
    <col min="1026" max="1026" width="92" style="5" customWidth="1"/>
    <col min="1027" max="1028" width="15.7109375" style="5" customWidth="1"/>
    <col min="1029" max="1281" width="9.140625" style="5"/>
    <col min="1282" max="1282" width="92" style="5" customWidth="1"/>
    <col min="1283" max="1284" width="15.7109375" style="5" customWidth="1"/>
    <col min="1285" max="1537" width="9.140625" style="5"/>
    <col min="1538" max="1538" width="92" style="5" customWidth="1"/>
    <col min="1539" max="1540" width="15.7109375" style="5" customWidth="1"/>
    <col min="1541" max="1793" width="9.140625" style="5"/>
    <col min="1794" max="1794" width="92" style="5" customWidth="1"/>
    <col min="1795" max="1796" width="15.7109375" style="5" customWidth="1"/>
    <col min="1797" max="2049" width="9.140625" style="5"/>
    <col min="2050" max="2050" width="92" style="5" customWidth="1"/>
    <col min="2051" max="2052" width="15.7109375" style="5" customWidth="1"/>
    <col min="2053" max="2305" width="9.140625" style="5"/>
    <col min="2306" max="2306" width="92" style="5" customWidth="1"/>
    <col min="2307" max="2308" width="15.7109375" style="5" customWidth="1"/>
    <col min="2309" max="2561" width="9.140625" style="5"/>
    <col min="2562" max="2562" width="92" style="5" customWidth="1"/>
    <col min="2563" max="2564" width="15.7109375" style="5" customWidth="1"/>
    <col min="2565" max="2817" width="9.140625" style="5"/>
    <col min="2818" max="2818" width="92" style="5" customWidth="1"/>
    <col min="2819" max="2820" width="15.7109375" style="5" customWidth="1"/>
    <col min="2821" max="3073" width="9.140625" style="5"/>
    <col min="3074" max="3074" width="92" style="5" customWidth="1"/>
    <col min="3075" max="3076" width="15.7109375" style="5" customWidth="1"/>
    <col min="3077" max="3329" width="9.140625" style="5"/>
    <col min="3330" max="3330" width="92" style="5" customWidth="1"/>
    <col min="3331" max="3332" width="15.7109375" style="5" customWidth="1"/>
    <col min="3333" max="3585" width="9.140625" style="5"/>
    <col min="3586" max="3586" width="92" style="5" customWidth="1"/>
    <col min="3587" max="3588" width="15.7109375" style="5" customWidth="1"/>
    <col min="3589" max="3841" width="9.140625" style="5"/>
    <col min="3842" max="3842" width="92" style="5" customWidth="1"/>
    <col min="3843" max="3844" width="15.7109375" style="5" customWidth="1"/>
    <col min="3845" max="4097" width="9.140625" style="5"/>
    <col min="4098" max="4098" width="92" style="5" customWidth="1"/>
    <col min="4099" max="4100" width="15.7109375" style="5" customWidth="1"/>
    <col min="4101" max="4353" width="9.140625" style="5"/>
    <col min="4354" max="4354" width="92" style="5" customWidth="1"/>
    <col min="4355" max="4356" width="15.7109375" style="5" customWidth="1"/>
    <col min="4357" max="4609" width="9.140625" style="5"/>
    <col min="4610" max="4610" width="92" style="5" customWidth="1"/>
    <col min="4611" max="4612" width="15.7109375" style="5" customWidth="1"/>
    <col min="4613" max="4865" width="9.140625" style="5"/>
    <col min="4866" max="4866" width="92" style="5" customWidth="1"/>
    <col min="4867" max="4868" width="15.7109375" style="5" customWidth="1"/>
    <col min="4869" max="5121" width="9.140625" style="5"/>
    <col min="5122" max="5122" width="92" style="5" customWidth="1"/>
    <col min="5123" max="5124" width="15.7109375" style="5" customWidth="1"/>
    <col min="5125" max="5377" width="9.140625" style="5"/>
    <col min="5378" max="5378" width="92" style="5" customWidth="1"/>
    <col min="5379" max="5380" width="15.7109375" style="5" customWidth="1"/>
    <col min="5381" max="5633" width="9.140625" style="5"/>
    <col min="5634" max="5634" width="92" style="5" customWidth="1"/>
    <col min="5635" max="5636" width="15.7109375" style="5" customWidth="1"/>
    <col min="5637" max="5889" width="9.140625" style="5"/>
    <col min="5890" max="5890" width="92" style="5" customWidth="1"/>
    <col min="5891" max="5892" width="15.7109375" style="5" customWidth="1"/>
    <col min="5893" max="6145" width="9.140625" style="5"/>
    <col min="6146" max="6146" width="92" style="5" customWidth="1"/>
    <col min="6147" max="6148" width="15.7109375" style="5" customWidth="1"/>
    <col min="6149" max="6401" width="9.140625" style="5"/>
    <col min="6402" max="6402" width="92" style="5" customWidth="1"/>
    <col min="6403" max="6404" width="15.7109375" style="5" customWidth="1"/>
    <col min="6405" max="6657" width="9.140625" style="5"/>
    <col min="6658" max="6658" width="92" style="5" customWidth="1"/>
    <col min="6659" max="6660" width="15.7109375" style="5" customWidth="1"/>
    <col min="6661" max="6913" width="9.140625" style="5"/>
    <col min="6914" max="6914" width="92" style="5" customWidth="1"/>
    <col min="6915" max="6916" width="15.7109375" style="5" customWidth="1"/>
    <col min="6917" max="7169" width="9.140625" style="5"/>
    <col min="7170" max="7170" width="92" style="5" customWidth="1"/>
    <col min="7171" max="7172" width="15.7109375" style="5" customWidth="1"/>
    <col min="7173" max="7425" width="9.140625" style="5"/>
    <col min="7426" max="7426" width="92" style="5" customWidth="1"/>
    <col min="7427" max="7428" width="15.7109375" style="5" customWidth="1"/>
    <col min="7429" max="7681" width="9.140625" style="5"/>
    <col min="7682" max="7682" width="92" style="5" customWidth="1"/>
    <col min="7683" max="7684" width="15.7109375" style="5" customWidth="1"/>
    <col min="7685" max="7937" width="9.140625" style="5"/>
    <col min="7938" max="7938" width="92" style="5" customWidth="1"/>
    <col min="7939" max="7940" width="15.7109375" style="5" customWidth="1"/>
    <col min="7941" max="8193" width="9.140625" style="5"/>
    <col min="8194" max="8194" width="92" style="5" customWidth="1"/>
    <col min="8195" max="8196" width="15.7109375" style="5" customWidth="1"/>
    <col min="8197" max="8449" width="9.140625" style="5"/>
    <col min="8450" max="8450" width="92" style="5" customWidth="1"/>
    <col min="8451" max="8452" width="15.7109375" style="5" customWidth="1"/>
    <col min="8453" max="8705" width="9.140625" style="5"/>
    <col min="8706" max="8706" width="92" style="5" customWidth="1"/>
    <col min="8707" max="8708" width="15.7109375" style="5" customWidth="1"/>
    <col min="8709" max="8961" width="9.140625" style="5"/>
    <col min="8962" max="8962" width="92" style="5" customWidth="1"/>
    <col min="8963" max="8964" width="15.7109375" style="5" customWidth="1"/>
    <col min="8965" max="9217" width="9.140625" style="5"/>
    <col min="9218" max="9218" width="92" style="5" customWidth="1"/>
    <col min="9219" max="9220" width="15.7109375" style="5" customWidth="1"/>
    <col min="9221" max="9473" width="9.140625" style="5"/>
    <col min="9474" max="9474" width="92" style="5" customWidth="1"/>
    <col min="9475" max="9476" width="15.7109375" style="5" customWidth="1"/>
    <col min="9477" max="9729" width="9.140625" style="5"/>
    <col min="9730" max="9730" width="92" style="5" customWidth="1"/>
    <col min="9731" max="9732" width="15.7109375" style="5" customWidth="1"/>
    <col min="9733" max="9985" width="9.140625" style="5"/>
    <col min="9986" max="9986" width="92" style="5" customWidth="1"/>
    <col min="9987" max="9988" width="15.7109375" style="5" customWidth="1"/>
    <col min="9989" max="10241" width="9.140625" style="5"/>
    <col min="10242" max="10242" width="92" style="5" customWidth="1"/>
    <col min="10243" max="10244" width="15.7109375" style="5" customWidth="1"/>
    <col min="10245" max="10497" width="9.140625" style="5"/>
    <col min="10498" max="10498" width="92" style="5" customWidth="1"/>
    <col min="10499" max="10500" width="15.7109375" style="5" customWidth="1"/>
    <col min="10501" max="10753" width="9.140625" style="5"/>
    <col min="10754" max="10754" width="92" style="5" customWidth="1"/>
    <col min="10755" max="10756" width="15.7109375" style="5" customWidth="1"/>
    <col min="10757" max="11009" width="9.140625" style="5"/>
    <col min="11010" max="11010" width="92" style="5" customWidth="1"/>
    <col min="11011" max="11012" width="15.7109375" style="5" customWidth="1"/>
    <col min="11013" max="11265" width="9.140625" style="5"/>
    <col min="11266" max="11266" width="92" style="5" customWidth="1"/>
    <col min="11267" max="11268" width="15.7109375" style="5" customWidth="1"/>
    <col min="11269" max="11521" width="9.140625" style="5"/>
    <col min="11522" max="11522" width="92" style="5" customWidth="1"/>
    <col min="11523" max="11524" width="15.7109375" style="5" customWidth="1"/>
    <col min="11525" max="11777" width="9.140625" style="5"/>
    <col min="11778" max="11778" width="92" style="5" customWidth="1"/>
    <col min="11779" max="11780" width="15.7109375" style="5" customWidth="1"/>
    <col min="11781" max="12033" width="9.140625" style="5"/>
    <col min="12034" max="12034" width="92" style="5" customWidth="1"/>
    <col min="12035" max="12036" width="15.7109375" style="5" customWidth="1"/>
    <col min="12037" max="12289" width="9.140625" style="5"/>
    <col min="12290" max="12290" width="92" style="5" customWidth="1"/>
    <col min="12291" max="12292" width="15.7109375" style="5" customWidth="1"/>
    <col min="12293" max="12545" width="9.140625" style="5"/>
    <col min="12546" max="12546" width="92" style="5" customWidth="1"/>
    <col min="12547" max="12548" width="15.7109375" style="5" customWidth="1"/>
    <col min="12549" max="12801" width="9.140625" style="5"/>
    <col min="12802" max="12802" width="92" style="5" customWidth="1"/>
    <col min="12803" max="12804" width="15.7109375" style="5" customWidth="1"/>
    <col min="12805" max="13057" width="9.140625" style="5"/>
    <col min="13058" max="13058" width="92" style="5" customWidth="1"/>
    <col min="13059" max="13060" width="15.7109375" style="5" customWidth="1"/>
    <col min="13061" max="13313" width="9.140625" style="5"/>
    <col min="13314" max="13314" width="92" style="5" customWidth="1"/>
    <col min="13315" max="13316" width="15.7109375" style="5" customWidth="1"/>
    <col min="13317" max="13569" width="9.140625" style="5"/>
    <col min="13570" max="13570" width="92" style="5" customWidth="1"/>
    <col min="13571" max="13572" width="15.7109375" style="5" customWidth="1"/>
    <col min="13573" max="13825" width="9.140625" style="5"/>
    <col min="13826" max="13826" width="92" style="5" customWidth="1"/>
    <col min="13827" max="13828" width="15.7109375" style="5" customWidth="1"/>
    <col min="13829" max="14081" width="9.140625" style="5"/>
    <col min="14082" max="14082" width="92" style="5" customWidth="1"/>
    <col min="14083" max="14084" width="15.7109375" style="5" customWidth="1"/>
    <col min="14085" max="14337" width="9.140625" style="5"/>
    <col min="14338" max="14338" width="92" style="5" customWidth="1"/>
    <col min="14339" max="14340" width="15.7109375" style="5" customWidth="1"/>
    <col min="14341" max="14593" width="9.140625" style="5"/>
    <col min="14594" max="14594" width="92" style="5" customWidth="1"/>
    <col min="14595" max="14596" width="15.7109375" style="5" customWidth="1"/>
    <col min="14597" max="14849" width="9.140625" style="5"/>
    <col min="14850" max="14850" width="92" style="5" customWidth="1"/>
    <col min="14851" max="14852" width="15.7109375" style="5" customWidth="1"/>
    <col min="14853" max="15105" width="9.140625" style="5"/>
    <col min="15106" max="15106" width="92" style="5" customWidth="1"/>
    <col min="15107" max="15108" width="15.7109375" style="5" customWidth="1"/>
    <col min="15109" max="15361" width="9.140625" style="5"/>
    <col min="15362" max="15362" width="92" style="5" customWidth="1"/>
    <col min="15363" max="15364" width="15.7109375" style="5" customWidth="1"/>
    <col min="15365" max="15617" width="9.140625" style="5"/>
    <col min="15618" max="15618" width="92" style="5" customWidth="1"/>
    <col min="15619" max="15620" width="15.7109375" style="5" customWidth="1"/>
    <col min="15621" max="15873" width="9.140625" style="5"/>
    <col min="15874" max="15874" width="92" style="5" customWidth="1"/>
    <col min="15875" max="15876" width="15.7109375" style="5" customWidth="1"/>
    <col min="15877" max="16129" width="9.140625" style="5"/>
    <col min="16130" max="16130" width="92" style="5" customWidth="1"/>
    <col min="16131" max="16132" width="15.7109375" style="5" customWidth="1"/>
    <col min="16133" max="16384" width="9.140625" style="5"/>
  </cols>
  <sheetData>
    <row r="1" spans="1:4">
      <c r="A1" s="47" t="s">
        <v>42</v>
      </c>
      <c r="B1" s="47"/>
    </row>
    <row r="2" spans="1:4" ht="32.25" customHeight="1">
      <c r="A2" s="689" t="s">
        <v>43</v>
      </c>
      <c r="B2" s="689"/>
      <c r="C2" s="689"/>
      <c r="D2" s="689"/>
    </row>
    <row r="3" spans="1:4" ht="9" customHeight="1">
      <c r="B3" s="98" t="s">
        <v>44</v>
      </c>
    </row>
    <row r="4" spans="1:4" ht="30" customHeight="1">
      <c r="A4" s="99" t="s">
        <v>45</v>
      </c>
      <c r="B4" s="690" t="s">
        <v>46</v>
      </c>
      <c r="C4" s="691"/>
      <c r="D4" s="691"/>
    </row>
    <row r="5" spans="1:4">
      <c r="A5" s="99" t="s">
        <v>47</v>
      </c>
      <c r="B5" s="692" t="s">
        <v>48</v>
      </c>
      <c r="C5" s="693"/>
      <c r="D5" s="693"/>
    </row>
    <row r="6" spans="1:4">
      <c r="A6" s="99" t="s">
        <v>49</v>
      </c>
      <c r="B6" s="687" t="s">
        <v>378</v>
      </c>
      <c r="C6" s="688"/>
      <c r="D6" s="688"/>
    </row>
    <row r="7" spans="1:4" ht="32.450000000000003" customHeight="1">
      <c r="A7" s="99" t="s">
        <v>50</v>
      </c>
      <c r="B7" s="687" t="s">
        <v>327</v>
      </c>
      <c r="C7" s="688"/>
      <c r="D7" s="688"/>
    </row>
    <row r="8" spans="1:4" ht="34.5" customHeight="1">
      <c r="A8" s="99" t="s">
        <v>51</v>
      </c>
      <c r="B8" s="687" t="s">
        <v>281</v>
      </c>
      <c r="C8" s="688"/>
      <c r="D8" s="688"/>
    </row>
    <row r="9" spans="1:4" ht="26.25" customHeight="1">
      <c r="A9" s="99" t="s">
        <v>52</v>
      </c>
      <c r="B9" s="100" t="s">
        <v>328</v>
      </c>
      <c r="C9" s="101"/>
      <c r="D9" s="101"/>
    </row>
    <row r="10" spans="1:4" ht="16.5" customHeight="1">
      <c r="A10" s="99" t="s">
        <v>53</v>
      </c>
      <c r="B10" s="694" t="s">
        <v>261</v>
      </c>
      <c r="C10" s="694"/>
      <c r="D10" s="694"/>
    </row>
    <row r="11" spans="1:4" ht="19.5" customHeight="1">
      <c r="A11" s="99"/>
      <c r="B11" s="695" t="s">
        <v>274</v>
      </c>
      <c r="C11" s="695"/>
      <c r="D11" s="695"/>
    </row>
    <row r="12" spans="1:4" ht="107.25" customHeight="1">
      <c r="A12" s="99"/>
      <c r="B12" s="696" t="s">
        <v>275</v>
      </c>
      <c r="C12" s="697"/>
      <c r="D12" s="697"/>
    </row>
    <row r="13" spans="1:4" s="93" customFormat="1" ht="18.75" customHeight="1">
      <c r="A13" s="472"/>
      <c r="B13" s="473"/>
      <c r="C13" s="473"/>
      <c r="D13" s="473"/>
    </row>
    <row r="14" spans="1:4" ht="15.75" customHeight="1">
      <c r="A14" s="99" t="s">
        <v>54</v>
      </c>
      <c r="B14" s="698" t="s">
        <v>282</v>
      </c>
      <c r="C14" s="698"/>
      <c r="D14" s="698"/>
    </row>
    <row r="15" spans="1:4" ht="15.75" customHeight="1">
      <c r="A15" s="99" t="s">
        <v>55</v>
      </c>
      <c r="B15" s="690" t="s">
        <v>56</v>
      </c>
      <c r="C15" s="690"/>
      <c r="D15" s="690"/>
    </row>
    <row r="16" spans="1:4" ht="15.75" customHeight="1">
      <c r="A16" s="99"/>
      <c r="B16" s="529"/>
      <c r="C16" s="102"/>
      <c r="D16" s="102"/>
    </row>
    <row r="17" spans="1:5" ht="13.5" customHeight="1" thickBot="1"/>
    <row r="18" spans="1:5" ht="15.75" thickBot="1">
      <c r="A18" s="99" t="s">
        <v>57</v>
      </c>
      <c r="B18" s="103" t="s">
        <v>58</v>
      </c>
      <c r="C18" s="104"/>
      <c r="D18" s="105"/>
    </row>
    <row r="19" spans="1:5">
      <c r="B19" s="532">
        <f>'Certification Statement'!D9</f>
        <v>0</v>
      </c>
      <c r="C19" s="3"/>
      <c r="D19" s="106"/>
    </row>
    <row r="20" spans="1:5">
      <c r="B20" s="530" t="str">
        <f>"For the period ended " &amp; TEXT('Certification Statement'!E20,"mm/dd/yyyy")</f>
        <v>For the period ended 01/00/1900</v>
      </c>
      <c r="C20" s="3"/>
      <c r="D20" s="106"/>
    </row>
    <row r="21" spans="1:5">
      <c r="B21" s="107"/>
      <c r="C21" s="108" t="s">
        <v>59</v>
      </c>
      <c r="D21" s="109" t="s">
        <v>60</v>
      </c>
    </row>
    <row r="22" spans="1:5">
      <c r="B22" s="110" t="s">
        <v>269</v>
      </c>
      <c r="C22" s="111"/>
      <c r="D22" s="112"/>
    </row>
    <row r="23" spans="1:5">
      <c r="B23" s="107" t="s">
        <v>323</v>
      </c>
      <c r="C23" s="562">
        <f>'D - Dental Liablility Summary'!H7</f>
        <v>0</v>
      </c>
      <c r="D23" s="572" t="e">
        <f>HLOOKUP('Certification Statement'!E20,'A-Income Statement QTRLY'!$C$7:$F$32,21,0)</f>
        <v>#N/A</v>
      </c>
      <c r="E23" s="5" t="e">
        <f>IF(D23=C23,"","Please explain the variance in Schedule R")</f>
        <v>#N/A</v>
      </c>
    </row>
    <row r="24" spans="1:5">
      <c r="B24" s="107" t="s">
        <v>324</v>
      </c>
      <c r="C24" s="562">
        <f>'D - Dental Liablility Summary'!H8</f>
        <v>0</v>
      </c>
      <c r="D24" s="572" t="e">
        <f>HLOOKUP('Certification Statement'!E20,'A-Income Statement QTRLY'!$C$7:$F$32,26,0)</f>
        <v>#N/A</v>
      </c>
      <c r="E24" s="5" t="e">
        <f>IF(D24=C24,"","Please explain the variance in Schedule R")</f>
        <v>#N/A</v>
      </c>
    </row>
    <row r="25" spans="1:5">
      <c r="B25" s="107"/>
      <c r="C25" s="111"/>
      <c r="D25" s="112"/>
    </row>
    <row r="26" spans="1:5">
      <c r="B26" s="110" t="s">
        <v>270</v>
      </c>
      <c r="C26" s="111"/>
      <c r="D26" s="112"/>
    </row>
    <row r="27" spans="1:5">
      <c r="B27" s="107" t="s">
        <v>325</v>
      </c>
      <c r="C27" s="562">
        <f>'D - Dental Liablility Summary'!H14</f>
        <v>0</v>
      </c>
      <c r="D27" s="563">
        <f>'A-Income Statement QTRLY'!G27</f>
        <v>0</v>
      </c>
      <c r="E27" s="5" t="str">
        <f>IF(C27=D27,"","Please explain the variance in Schedule R")</f>
        <v/>
      </c>
    </row>
    <row r="28" spans="1:5">
      <c r="B28" s="107" t="s">
        <v>326</v>
      </c>
      <c r="C28" s="562">
        <f>'D - Dental Liablility Summary'!H15</f>
        <v>0</v>
      </c>
      <c r="D28" s="563">
        <f>'A-Income Statement QTRLY'!G32</f>
        <v>0</v>
      </c>
      <c r="E28" s="5" t="str">
        <f>IF(C28=D28,"","Please explain the variance in Schedule R")</f>
        <v/>
      </c>
    </row>
    <row r="29" spans="1:5">
      <c r="B29" s="107"/>
      <c r="C29" s="111" t="s">
        <v>35</v>
      </c>
      <c r="D29" s="112"/>
    </row>
    <row r="30" spans="1:5">
      <c r="B30" s="107"/>
      <c r="C30" s="3"/>
      <c r="D30" s="106"/>
    </row>
    <row r="31" spans="1:5">
      <c r="B31" s="107"/>
      <c r="C31" s="113" t="s">
        <v>61</v>
      </c>
      <c r="D31" s="114" t="s">
        <v>62</v>
      </c>
    </row>
    <row r="32" spans="1:5">
      <c r="B32" s="107"/>
      <c r="C32" s="3"/>
      <c r="D32" s="106"/>
    </row>
    <row r="33" spans="2:4">
      <c r="B33" s="107" t="s">
        <v>352</v>
      </c>
      <c r="C33" s="115"/>
      <c r="D33" s="116"/>
    </row>
    <row r="34" spans="2:4">
      <c r="B34" s="107" t="s">
        <v>351</v>
      </c>
      <c r="C34" s="115"/>
      <c r="D34" s="116"/>
    </row>
    <row r="35" spans="2:4">
      <c r="B35" s="107" t="s">
        <v>350</v>
      </c>
      <c r="C35" s="115"/>
      <c r="D35" s="116"/>
    </row>
    <row r="36" spans="2:4" s="117" customFormat="1">
      <c r="B36" s="118" t="s">
        <v>63</v>
      </c>
      <c r="C36" s="115"/>
      <c r="D36" s="116"/>
    </row>
    <row r="37" spans="2:4" ht="15.75" thickBot="1">
      <c r="B37" s="119" t="s">
        <v>316</v>
      </c>
      <c r="C37" s="120"/>
      <c r="D37" s="121"/>
    </row>
  </sheetData>
  <sheetProtection formatColumns="0" formatRows="0"/>
  <mergeCells count="11">
    <mergeCell ref="B10:D10"/>
    <mergeCell ref="B11:D11"/>
    <mergeCell ref="B12:D12"/>
    <mergeCell ref="B14:D14"/>
    <mergeCell ref="B15:D15"/>
    <mergeCell ref="B8:D8"/>
    <mergeCell ref="A2:D2"/>
    <mergeCell ref="B4:D4"/>
    <mergeCell ref="B5:D5"/>
    <mergeCell ref="B6:D6"/>
    <mergeCell ref="B7:D7"/>
  </mergeCells>
  <hyperlinks>
    <hyperlink ref="B11" r:id="rId1"/>
    <hyperlink ref="B11:D11" r:id="rId2" display="    Send electronic copy to: Steve.Annison@LA.GOV"/>
  </hyperlinks>
  <pageMargins left="0.7" right="0.7" top="0.75" bottom="0.75" header="0.3" footer="0.3"/>
  <pageSetup scale="68"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25" r:id="rId6" name="Check Box 1">
              <controlPr defaultSize="0" autoFill="0" autoLine="0" autoPict="0">
                <anchor moveWithCells="1">
                  <from>
                    <xdr:col>2</xdr:col>
                    <xdr:colOff>314325</xdr:colOff>
                    <xdr:row>31</xdr:row>
                    <xdr:rowOff>142875</xdr:rowOff>
                  </from>
                  <to>
                    <xdr:col>2</xdr:col>
                    <xdr:colOff>609600</xdr:colOff>
                    <xdr:row>33</xdr:row>
                    <xdr:rowOff>38100</xdr:rowOff>
                  </to>
                </anchor>
              </controlPr>
            </control>
          </mc:Choice>
        </mc:AlternateContent>
        <mc:AlternateContent xmlns:mc="http://schemas.openxmlformats.org/markup-compatibility/2006">
          <mc:Choice Requires="x14">
            <control shapeId="1026" r:id="rId7" name="Check Box 2">
              <controlPr defaultSize="0" autoFill="0" autoLine="0" autoPict="0">
                <anchor moveWithCells="1">
                  <from>
                    <xdr:col>3</xdr:col>
                    <xdr:colOff>323850</xdr:colOff>
                    <xdr:row>31</xdr:row>
                    <xdr:rowOff>123825</xdr:rowOff>
                  </from>
                  <to>
                    <xdr:col>3</xdr:col>
                    <xdr:colOff>609600</xdr:colOff>
                    <xdr:row>33</xdr:row>
                    <xdr:rowOff>66675</xdr:rowOff>
                  </to>
                </anchor>
              </controlPr>
            </control>
          </mc:Choice>
        </mc:AlternateContent>
        <mc:AlternateContent xmlns:mc="http://schemas.openxmlformats.org/markup-compatibility/2006">
          <mc:Choice Requires="x14">
            <control shapeId="1027" r:id="rId8" name="Check Box 3">
              <controlPr defaultSize="0" autoFill="0" autoLine="0" autoPict="0">
                <anchor moveWithCells="1">
                  <from>
                    <xdr:col>2</xdr:col>
                    <xdr:colOff>314325</xdr:colOff>
                    <xdr:row>32</xdr:row>
                    <xdr:rowOff>142875</xdr:rowOff>
                  </from>
                  <to>
                    <xdr:col>2</xdr:col>
                    <xdr:colOff>609600</xdr:colOff>
                    <xdr:row>34</xdr:row>
                    <xdr:rowOff>38100</xdr:rowOff>
                  </to>
                </anchor>
              </controlPr>
            </control>
          </mc:Choice>
        </mc:AlternateContent>
        <mc:AlternateContent xmlns:mc="http://schemas.openxmlformats.org/markup-compatibility/2006">
          <mc:Choice Requires="x14">
            <control shapeId="1028" r:id="rId9" name="Check Box 4">
              <controlPr defaultSize="0" autoFill="0" autoLine="0" autoPict="0">
                <anchor moveWithCells="1">
                  <from>
                    <xdr:col>3</xdr:col>
                    <xdr:colOff>323850</xdr:colOff>
                    <xdr:row>32</xdr:row>
                    <xdr:rowOff>123825</xdr:rowOff>
                  </from>
                  <to>
                    <xdr:col>3</xdr:col>
                    <xdr:colOff>609600</xdr:colOff>
                    <xdr:row>34</xdr:row>
                    <xdr:rowOff>66675</xdr:rowOff>
                  </to>
                </anchor>
              </controlPr>
            </control>
          </mc:Choice>
        </mc:AlternateContent>
        <mc:AlternateContent xmlns:mc="http://schemas.openxmlformats.org/markup-compatibility/2006">
          <mc:Choice Requires="x14">
            <control shapeId="1029" r:id="rId10" name="Check Box 5">
              <controlPr defaultSize="0" autoFill="0" autoLine="0" autoPict="0">
                <anchor moveWithCells="1">
                  <from>
                    <xdr:col>2</xdr:col>
                    <xdr:colOff>314325</xdr:colOff>
                    <xdr:row>33</xdr:row>
                    <xdr:rowOff>142875</xdr:rowOff>
                  </from>
                  <to>
                    <xdr:col>2</xdr:col>
                    <xdr:colOff>609600</xdr:colOff>
                    <xdr:row>35</xdr:row>
                    <xdr:rowOff>38100</xdr:rowOff>
                  </to>
                </anchor>
              </controlPr>
            </control>
          </mc:Choice>
        </mc:AlternateContent>
        <mc:AlternateContent xmlns:mc="http://schemas.openxmlformats.org/markup-compatibility/2006">
          <mc:Choice Requires="x14">
            <control shapeId="1030" r:id="rId11" name="Check Box 6">
              <controlPr defaultSize="0" autoFill="0" autoLine="0" autoPict="0">
                <anchor moveWithCells="1">
                  <from>
                    <xdr:col>3</xdr:col>
                    <xdr:colOff>323850</xdr:colOff>
                    <xdr:row>33</xdr:row>
                    <xdr:rowOff>123825</xdr:rowOff>
                  </from>
                  <to>
                    <xdr:col>3</xdr:col>
                    <xdr:colOff>609600</xdr:colOff>
                    <xdr:row>35</xdr:row>
                    <xdr:rowOff>66675</xdr:rowOff>
                  </to>
                </anchor>
              </controlPr>
            </control>
          </mc:Choice>
        </mc:AlternateContent>
        <mc:AlternateContent xmlns:mc="http://schemas.openxmlformats.org/markup-compatibility/2006">
          <mc:Choice Requires="x14">
            <control shapeId="1031" r:id="rId12" name="Check Box 7">
              <controlPr defaultSize="0" autoFill="0" autoLine="0" autoPict="0">
                <anchor moveWithCells="1">
                  <from>
                    <xdr:col>2</xdr:col>
                    <xdr:colOff>314325</xdr:colOff>
                    <xdr:row>34</xdr:row>
                    <xdr:rowOff>142875</xdr:rowOff>
                  </from>
                  <to>
                    <xdr:col>2</xdr:col>
                    <xdr:colOff>609600</xdr:colOff>
                    <xdr:row>36</xdr:row>
                    <xdr:rowOff>38100</xdr:rowOff>
                  </to>
                </anchor>
              </controlPr>
            </control>
          </mc:Choice>
        </mc:AlternateContent>
        <mc:AlternateContent xmlns:mc="http://schemas.openxmlformats.org/markup-compatibility/2006">
          <mc:Choice Requires="x14">
            <control shapeId="1032" r:id="rId13" name="Check Box 8">
              <controlPr defaultSize="0" autoFill="0" autoLine="0" autoPict="0">
                <anchor moveWithCells="1">
                  <from>
                    <xdr:col>3</xdr:col>
                    <xdr:colOff>323850</xdr:colOff>
                    <xdr:row>34</xdr:row>
                    <xdr:rowOff>123825</xdr:rowOff>
                  </from>
                  <to>
                    <xdr:col>3</xdr:col>
                    <xdr:colOff>609600</xdr:colOff>
                    <xdr:row>36</xdr:row>
                    <xdr:rowOff>66675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F32"/>
  <sheetViews>
    <sheetView workbookViewId="0"/>
  </sheetViews>
  <sheetFormatPr defaultRowHeight="15"/>
  <cols>
    <col min="1" max="1" width="11.7109375" style="437" customWidth="1"/>
    <col min="2" max="2" width="30.7109375" style="437" customWidth="1"/>
    <col min="3" max="4" width="14.5703125" style="436" customWidth="1"/>
    <col min="5" max="5" width="40.7109375" style="437" customWidth="1"/>
    <col min="6" max="256" width="9.140625" style="5"/>
    <col min="257" max="257" width="11.7109375" style="5" customWidth="1"/>
    <col min="258" max="258" width="30.7109375" style="5" customWidth="1"/>
    <col min="259" max="260" width="14.5703125" style="5" customWidth="1"/>
    <col min="261" max="261" width="40.7109375" style="5" customWidth="1"/>
    <col min="262" max="512" width="9.140625" style="5"/>
    <col min="513" max="513" width="11.7109375" style="5" customWidth="1"/>
    <col min="514" max="514" width="30.7109375" style="5" customWidth="1"/>
    <col min="515" max="516" width="14.5703125" style="5" customWidth="1"/>
    <col min="517" max="517" width="40.7109375" style="5" customWidth="1"/>
    <col min="518" max="768" width="9.140625" style="5"/>
    <col min="769" max="769" width="11.7109375" style="5" customWidth="1"/>
    <col min="770" max="770" width="30.7109375" style="5" customWidth="1"/>
    <col min="771" max="772" width="14.5703125" style="5" customWidth="1"/>
    <col min="773" max="773" width="40.7109375" style="5" customWidth="1"/>
    <col min="774" max="1024" width="9.140625" style="5"/>
    <col min="1025" max="1025" width="11.7109375" style="5" customWidth="1"/>
    <col min="1026" max="1026" width="30.7109375" style="5" customWidth="1"/>
    <col min="1027" max="1028" width="14.5703125" style="5" customWidth="1"/>
    <col min="1029" max="1029" width="40.7109375" style="5" customWidth="1"/>
    <col min="1030" max="1280" width="9.140625" style="5"/>
    <col min="1281" max="1281" width="11.7109375" style="5" customWidth="1"/>
    <col min="1282" max="1282" width="30.7109375" style="5" customWidth="1"/>
    <col min="1283" max="1284" width="14.5703125" style="5" customWidth="1"/>
    <col min="1285" max="1285" width="40.7109375" style="5" customWidth="1"/>
    <col min="1286" max="1536" width="9.140625" style="5"/>
    <col min="1537" max="1537" width="11.7109375" style="5" customWidth="1"/>
    <col min="1538" max="1538" width="30.7109375" style="5" customWidth="1"/>
    <col min="1539" max="1540" width="14.5703125" style="5" customWidth="1"/>
    <col min="1541" max="1541" width="40.7109375" style="5" customWidth="1"/>
    <col min="1542" max="1792" width="9.140625" style="5"/>
    <col min="1793" max="1793" width="11.7109375" style="5" customWidth="1"/>
    <col min="1794" max="1794" width="30.7109375" style="5" customWidth="1"/>
    <col min="1795" max="1796" width="14.5703125" style="5" customWidth="1"/>
    <col min="1797" max="1797" width="40.7109375" style="5" customWidth="1"/>
    <col min="1798" max="2048" width="9.140625" style="5"/>
    <col min="2049" max="2049" width="11.7109375" style="5" customWidth="1"/>
    <col min="2050" max="2050" width="30.7109375" style="5" customWidth="1"/>
    <col min="2051" max="2052" width="14.5703125" style="5" customWidth="1"/>
    <col min="2053" max="2053" width="40.7109375" style="5" customWidth="1"/>
    <col min="2054" max="2304" width="9.140625" style="5"/>
    <col min="2305" max="2305" width="11.7109375" style="5" customWidth="1"/>
    <col min="2306" max="2306" width="30.7109375" style="5" customWidth="1"/>
    <col min="2307" max="2308" width="14.5703125" style="5" customWidth="1"/>
    <col min="2309" max="2309" width="40.7109375" style="5" customWidth="1"/>
    <col min="2310" max="2560" width="9.140625" style="5"/>
    <col min="2561" max="2561" width="11.7109375" style="5" customWidth="1"/>
    <col min="2562" max="2562" width="30.7109375" style="5" customWidth="1"/>
    <col min="2563" max="2564" width="14.5703125" style="5" customWidth="1"/>
    <col min="2565" max="2565" width="40.7109375" style="5" customWidth="1"/>
    <col min="2566" max="2816" width="9.140625" style="5"/>
    <col min="2817" max="2817" width="11.7109375" style="5" customWidth="1"/>
    <col min="2818" max="2818" width="30.7109375" style="5" customWidth="1"/>
    <col min="2819" max="2820" width="14.5703125" style="5" customWidth="1"/>
    <col min="2821" max="2821" width="40.7109375" style="5" customWidth="1"/>
    <col min="2822" max="3072" width="9.140625" style="5"/>
    <col min="3073" max="3073" width="11.7109375" style="5" customWidth="1"/>
    <col min="3074" max="3074" width="30.7109375" style="5" customWidth="1"/>
    <col min="3075" max="3076" width="14.5703125" style="5" customWidth="1"/>
    <col min="3077" max="3077" width="40.7109375" style="5" customWidth="1"/>
    <col min="3078" max="3328" width="9.140625" style="5"/>
    <col min="3329" max="3329" width="11.7109375" style="5" customWidth="1"/>
    <col min="3330" max="3330" width="30.7109375" style="5" customWidth="1"/>
    <col min="3331" max="3332" width="14.5703125" style="5" customWidth="1"/>
    <col min="3333" max="3333" width="40.7109375" style="5" customWidth="1"/>
    <col min="3334" max="3584" width="9.140625" style="5"/>
    <col min="3585" max="3585" width="11.7109375" style="5" customWidth="1"/>
    <col min="3586" max="3586" width="30.7109375" style="5" customWidth="1"/>
    <col min="3587" max="3588" width="14.5703125" style="5" customWidth="1"/>
    <col min="3589" max="3589" width="40.7109375" style="5" customWidth="1"/>
    <col min="3590" max="3840" width="9.140625" style="5"/>
    <col min="3841" max="3841" width="11.7109375" style="5" customWidth="1"/>
    <col min="3842" max="3842" width="30.7109375" style="5" customWidth="1"/>
    <col min="3843" max="3844" width="14.5703125" style="5" customWidth="1"/>
    <col min="3845" max="3845" width="40.7109375" style="5" customWidth="1"/>
    <col min="3846" max="4096" width="9.140625" style="5"/>
    <col min="4097" max="4097" width="11.7109375" style="5" customWidth="1"/>
    <col min="4098" max="4098" width="30.7109375" style="5" customWidth="1"/>
    <col min="4099" max="4100" width="14.5703125" style="5" customWidth="1"/>
    <col min="4101" max="4101" width="40.7109375" style="5" customWidth="1"/>
    <col min="4102" max="4352" width="9.140625" style="5"/>
    <col min="4353" max="4353" width="11.7109375" style="5" customWidth="1"/>
    <col min="4354" max="4354" width="30.7109375" style="5" customWidth="1"/>
    <col min="4355" max="4356" width="14.5703125" style="5" customWidth="1"/>
    <col min="4357" max="4357" width="40.7109375" style="5" customWidth="1"/>
    <col min="4358" max="4608" width="9.140625" style="5"/>
    <col min="4609" max="4609" width="11.7109375" style="5" customWidth="1"/>
    <col min="4610" max="4610" width="30.7109375" style="5" customWidth="1"/>
    <col min="4611" max="4612" width="14.5703125" style="5" customWidth="1"/>
    <col min="4613" max="4613" width="40.7109375" style="5" customWidth="1"/>
    <col min="4614" max="4864" width="9.140625" style="5"/>
    <col min="4865" max="4865" width="11.7109375" style="5" customWidth="1"/>
    <col min="4866" max="4866" width="30.7109375" style="5" customWidth="1"/>
    <col min="4867" max="4868" width="14.5703125" style="5" customWidth="1"/>
    <col min="4869" max="4869" width="40.7109375" style="5" customWidth="1"/>
    <col min="4870" max="5120" width="9.140625" style="5"/>
    <col min="5121" max="5121" width="11.7109375" style="5" customWidth="1"/>
    <col min="5122" max="5122" width="30.7109375" style="5" customWidth="1"/>
    <col min="5123" max="5124" width="14.5703125" style="5" customWidth="1"/>
    <col min="5125" max="5125" width="40.7109375" style="5" customWidth="1"/>
    <col min="5126" max="5376" width="9.140625" style="5"/>
    <col min="5377" max="5377" width="11.7109375" style="5" customWidth="1"/>
    <col min="5378" max="5378" width="30.7109375" style="5" customWidth="1"/>
    <col min="5379" max="5380" width="14.5703125" style="5" customWidth="1"/>
    <col min="5381" max="5381" width="40.7109375" style="5" customWidth="1"/>
    <col min="5382" max="5632" width="9.140625" style="5"/>
    <col min="5633" max="5633" width="11.7109375" style="5" customWidth="1"/>
    <col min="5634" max="5634" width="30.7109375" style="5" customWidth="1"/>
    <col min="5635" max="5636" width="14.5703125" style="5" customWidth="1"/>
    <col min="5637" max="5637" width="40.7109375" style="5" customWidth="1"/>
    <col min="5638" max="5888" width="9.140625" style="5"/>
    <col min="5889" max="5889" width="11.7109375" style="5" customWidth="1"/>
    <col min="5890" max="5890" width="30.7109375" style="5" customWidth="1"/>
    <col min="5891" max="5892" width="14.5703125" style="5" customWidth="1"/>
    <col min="5893" max="5893" width="40.7109375" style="5" customWidth="1"/>
    <col min="5894" max="6144" width="9.140625" style="5"/>
    <col min="6145" max="6145" width="11.7109375" style="5" customWidth="1"/>
    <col min="6146" max="6146" width="30.7109375" style="5" customWidth="1"/>
    <col min="6147" max="6148" width="14.5703125" style="5" customWidth="1"/>
    <col min="6149" max="6149" width="40.7109375" style="5" customWidth="1"/>
    <col min="6150" max="6400" width="9.140625" style="5"/>
    <col min="6401" max="6401" width="11.7109375" style="5" customWidth="1"/>
    <col min="6402" max="6402" width="30.7109375" style="5" customWidth="1"/>
    <col min="6403" max="6404" width="14.5703125" style="5" customWidth="1"/>
    <col min="6405" max="6405" width="40.7109375" style="5" customWidth="1"/>
    <col min="6406" max="6656" width="9.140625" style="5"/>
    <col min="6657" max="6657" width="11.7109375" style="5" customWidth="1"/>
    <col min="6658" max="6658" width="30.7109375" style="5" customWidth="1"/>
    <col min="6659" max="6660" width="14.5703125" style="5" customWidth="1"/>
    <col min="6661" max="6661" width="40.7109375" style="5" customWidth="1"/>
    <col min="6662" max="6912" width="9.140625" style="5"/>
    <col min="6913" max="6913" width="11.7109375" style="5" customWidth="1"/>
    <col min="6914" max="6914" width="30.7109375" style="5" customWidth="1"/>
    <col min="6915" max="6916" width="14.5703125" style="5" customWidth="1"/>
    <col min="6917" max="6917" width="40.7109375" style="5" customWidth="1"/>
    <col min="6918" max="7168" width="9.140625" style="5"/>
    <col min="7169" max="7169" width="11.7109375" style="5" customWidth="1"/>
    <col min="7170" max="7170" width="30.7109375" style="5" customWidth="1"/>
    <col min="7171" max="7172" width="14.5703125" style="5" customWidth="1"/>
    <col min="7173" max="7173" width="40.7109375" style="5" customWidth="1"/>
    <col min="7174" max="7424" width="9.140625" style="5"/>
    <col min="7425" max="7425" width="11.7109375" style="5" customWidth="1"/>
    <col min="7426" max="7426" width="30.7109375" style="5" customWidth="1"/>
    <col min="7427" max="7428" width="14.5703125" style="5" customWidth="1"/>
    <col min="7429" max="7429" width="40.7109375" style="5" customWidth="1"/>
    <col min="7430" max="7680" width="9.140625" style="5"/>
    <col min="7681" max="7681" width="11.7109375" style="5" customWidth="1"/>
    <col min="7682" max="7682" width="30.7109375" style="5" customWidth="1"/>
    <col min="7683" max="7684" width="14.5703125" style="5" customWidth="1"/>
    <col min="7685" max="7685" width="40.7109375" style="5" customWidth="1"/>
    <col min="7686" max="7936" width="9.140625" style="5"/>
    <col min="7937" max="7937" width="11.7109375" style="5" customWidth="1"/>
    <col min="7938" max="7938" width="30.7109375" style="5" customWidth="1"/>
    <col min="7939" max="7940" width="14.5703125" style="5" customWidth="1"/>
    <col min="7941" max="7941" width="40.7109375" style="5" customWidth="1"/>
    <col min="7942" max="8192" width="9.140625" style="5"/>
    <col min="8193" max="8193" width="11.7109375" style="5" customWidth="1"/>
    <col min="8194" max="8194" width="30.7109375" style="5" customWidth="1"/>
    <col min="8195" max="8196" width="14.5703125" style="5" customWidth="1"/>
    <col min="8197" max="8197" width="40.7109375" style="5" customWidth="1"/>
    <col min="8198" max="8448" width="9.140625" style="5"/>
    <col min="8449" max="8449" width="11.7109375" style="5" customWidth="1"/>
    <col min="8450" max="8450" width="30.7109375" style="5" customWidth="1"/>
    <col min="8451" max="8452" width="14.5703125" style="5" customWidth="1"/>
    <col min="8453" max="8453" width="40.7109375" style="5" customWidth="1"/>
    <col min="8454" max="8704" width="9.140625" style="5"/>
    <col min="8705" max="8705" width="11.7109375" style="5" customWidth="1"/>
    <col min="8706" max="8706" width="30.7109375" style="5" customWidth="1"/>
    <col min="8707" max="8708" width="14.5703125" style="5" customWidth="1"/>
    <col min="8709" max="8709" width="40.7109375" style="5" customWidth="1"/>
    <col min="8710" max="8960" width="9.140625" style="5"/>
    <col min="8961" max="8961" width="11.7109375" style="5" customWidth="1"/>
    <col min="8962" max="8962" width="30.7109375" style="5" customWidth="1"/>
    <col min="8963" max="8964" width="14.5703125" style="5" customWidth="1"/>
    <col min="8965" max="8965" width="40.7109375" style="5" customWidth="1"/>
    <col min="8966" max="9216" width="9.140625" style="5"/>
    <col min="9217" max="9217" width="11.7109375" style="5" customWidth="1"/>
    <col min="9218" max="9218" width="30.7109375" style="5" customWidth="1"/>
    <col min="9219" max="9220" width="14.5703125" style="5" customWidth="1"/>
    <col min="9221" max="9221" width="40.7109375" style="5" customWidth="1"/>
    <col min="9222" max="9472" width="9.140625" style="5"/>
    <col min="9473" max="9473" width="11.7109375" style="5" customWidth="1"/>
    <col min="9474" max="9474" width="30.7109375" style="5" customWidth="1"/>
    <col min="9475" max="9476" width="14.5703125" style="5" customWidth="1"/>
    <col min="9477" max="9477" width="40.7109375" style="5" customWidth="1"/>
    <col min="9478" max="9728" width="9.140625" style="5"/>
    <col min="9729" max="9729" width="11.7109375" style="5" customWidth="1"/>
    <col min="9730" max="9730" width="30.7109375" style="5" customWidth="1"/>
    <col min="9731" max="9732" width="14.5703125" style="5" customWidth="1"/>
    <col min="9733" max="9733" width="40.7109375" style="5" customWidth="1"/>
    <col min="9734" max="9984" width="9.140625" style="5"/>
    <col min="9985" max="9985" width="11.7109375" style="5" customWidth="1"/>
    <col min="9986" max="9986" width="30.7109375" style="5" customWidth="1"/>
    <col min="9987" max="9988" width="14.5703125" style="5" customWidth="1"/>
    <col min="9989" max="9989" width="40.7109375" style="5" customWidth="1"/>
    <col min="9990" max="10240" width="9.140625" style="5"/>
    <col min="10241" max="10241" width="11.7109375" style="5" customWidth="1"/>
    <col min="10242" max="10242" width="30.7109375" style="5" customWidth="1"/>
    <col min="10243" max="10244" width="14.5703125" style="5" customWidth="1"/>
    <col min="10245" max="10245" width="40.7109375" style="5" customWidth="1"/>
    <col min="10246" max="10496" width="9.140625" style="5"/>
    <col min="10497" max="10497" width="11.7109375" style="5" customWidth="1"/>
    <col min="10498" max="10498" width="30.7109375" style="5" customWidth="1"/>
    <col min="10499" max="10500" width="14.5703125" style="5" customWidth="1"/>
    <col min="10501" max="10501" width="40.7109375" style="5" customWidth="1"/>
    <col min="10502" max="10752" width="9.140625" style="5"/>
    <col min="10753" max="10753" width="11.7109375" style="5" customWidth="1"/>
    <col min="10754" max="10754" width="30.7109375" style="5" customWidth="1"/>
    <col min="10755" max="10756" width="14.5703125" style="5" customWidth="1"/>
    <col min="10757" max="10757" width="40.7109375" style="5" customWidth="1"/>
    <col min="10758" max="11008" width="9.140625" style="5"/>
    <col min="11009" max="11009" width="11.7109375" style="5" customWidth="1"/>
    <col min="11010" max="11010" width="30.7109375" style="5" customWidth="1"/>
    <col min="11011" max="11012" width="14.5703125" style="5" customWidth="1"/>
    <col min="11013" max="11013" width="40.7109375" style="5" customWidth="1"/>
    <col min="11014" max="11264" width="9.140625" style="5"/>
    <col min="11265" max="11265" width="11.7109375" style="5" customWidth="1"/>
    <col min="11266" max="11266" width="30.7109375" style="5" customWidth="1"/>
    <col min="11267" max="11268" width="14.5703125" style="5" customWidth="1"/>
    <col min="11269" max="11269" width="40.7109375" style="5" customWidth="1"/>
    <col min="11270" max="11520" width="9.140625" style="5"/>
    <col min="11521" max="11521" width="11.7109375" style="5" customWidth="1"/>
    <col min="11522" max="11522" width="30.7109375" style="5" customWidth="1"/>
    <col min="11523" max="11524" width="14.5703125" style="5" customWidth="1"/>
    <col min="11525" max="11525" width="40.7109375" style="5" customWidth="1"/>
    <col min="11526" max="11776" width="9.140625" style="5"/>
    <col min="11777" max="11777" width="11.7109375" style="5" customWidth="1"/>
    <col min="11778" max="11778" width="30.7109375" style="5" customWidth="1"/>
    <col min="11779" max="11780" width="14.5703125" style="5" customWidth="1"/>
    <col min="11781" max="11781" width="40.7109375" style="5" customWidth="1"/>
    <col min="11782" max="12032" width="9.140625" style="5"/>
    <col min="12033" max="12033" width="11.7109375" style="5" customWidth="1"/>
    <col min="12034" max="12034" width="30.7109375" style="5" customWidth="1"/>
    <col min="12035" max="12036" width="14.5703125" style="5" customWidth="1"/>
    <col min="12037" max="12037" width="40.7109375" style="5" customWidth="1"/>
    <col min="12038" max="12288" width="9.140625" style="5"/>
    <col min="12289" max="12289" width="11.7109375" style="5" customWidth="1"/>
    <col min="12290" max="12290" width="30.7109375" style="5" customWidth="1"/>
    <col min="12291" max="12292" width="14.5703125" style="5" customWidth="1"/>
    <col min="12293" max="12293" width="40.7109375" style="5" customWidth="1"/>
    <col min="12294" max="12544" width="9.140625" style="5"/>
    <col min="12545" max="12545" width="11.7109375" style="5" customWidth="1"/>
    <col min="12546" max="12546" width="30.7109375" style="5" customWidth="1"/>
    <col min="12547" max="12548" width="14.5703125" style="5" customWidth="1"/>
    <col min="12549" max="12549" width="40.7109375" style="5" customWidth="1"/>
    <col min="12550" max="12800" width="9.140625" style="5"/>
    <col min="12801" max="12801" width="11.7109375" style="5" customWidth="1"/>
    <col min="12802" max="12802" width="30.7109375" style="5" customWidth="1"/>
    <col min="12803" max="12804" width="14.5703125" style="5" customWidth="1"/>
    <col min="12805" max="12805" width="40.7109375" style="5" customWidth="1"/>
    <col min="12806" max="13056" width="9.140625" style="5"/>
    <col min="13057" max="13057" width="11.7109375" style="5" customWidth="1"/>
    <col min="13058" max="13058" width="30.7109375" style="5" customWidth="1"/>
    <col min="13059" max="13060" width="14.5703125" style="5" customWidth="1"/>
    <col min="13061" max="13061" width="40.7109375" style="5" customWidth="1"/>
    <col min="13062" max="13312" width="9.140625" style="5"/>
    <col min="13313" max="13313" width="11.7109375" style="5" customWidth="1"/>
    <col min="13314" max="13314" width="30.7109375" style="5" customWidth="1"/>
    <col min="13315" max="13316" width="14.5703125" style="5" customWidth="1"/>
    <col min="13317" max="13317" width="40.7109375" style="5" customWidth="1"/>
    <col min="13318" max="13568" width="9.140625" style="5"/>
    <col min="13569" max="13569" width="11.7109375" style="5" customWidth="1"/>
    <col min="13570" max="13570" width="30.7109375" style="5" customWidth="1"/>
    <col min="13571" max="13572" width="14.5703125" style="5" customWidth="1"/>
    <col min="13573" max="13573" width="40.7109375" style="5" customWidth="1"/>
    <col min="13574" max="13824" width="9.140625" style="5"/>
    <col min="13825" max="13825" width="11.7109375" style="5" customWidth="1"/>
    <col min="13826" max="13826" width="30.7109375" style="5" customWidth="1"/>
    <col min="13827" max="13828" width="14.5703125" style="5" customWidth="1"/>
    <col min="13829" max="13829" width="40.7109375" style="5" customWidth="1"/>
    <col min="13830" max="14080" width="9.140625" style="5"/>
    <col min="14081" max="14081" width="11.7109375" style="5" customWidth="1"/>
    <col min="14082" max="14082" width="30.7109375" style="5" customWidth="1"/>
    <col min="14083" max="14084" width="14.5703125" style="5" customWidth="1"/>
    <col min="14085" max="14085" width="40.7109375" style="5" customWidth="1"/>
    <col min="14086" max="14336" width="9.140625" style="5"/>
    <col min="14337" max="14337" width="11.7109375" style="5" customWidth="1"/>
    <col min="14338" max="14338" width="30.7109375" style="5" customWidth="1"/>
    <col min="14339" max="14340" width="14.5703125" style="5" customWidth="1"/>
    <col min="14341" max="14341" width="40.7109375" style="5" customWidth="1"/>
    <col min="14342" max="14592" width="9.140625" style="5"/>
    <col min="14593" max="14593" width="11.7109375" style="5" customWidth="1"/>
    <col min="14594" max="14594" width="30.7109375" style="5" customWidth="1"/>
    <col min="14595" max="14596" width="14.5703125" style="5" customWidth="1"/>
    <col min="14597" max="14597" width="40.7109375" style="5" customWidth="1"/>
    <col min="14598" max="14848" width="9.140625" style="5"/>
    <col min="14849" max="14849" width="11.7109375" style="5" customWidth="1"/>
    <col min="14850" max="14850" width="30.7109375" style="5" customWidth="1"/>
    <col min="14851" max="14852" width="14.5703125" style="5" customWidth="1"/>
    <col min="14853" max="14853" width="40.7109375" style="5" customWidth="1"/>
    <col min="14854" max="15104" width="9.140625" style="5"/>
    <col min="15105" max="15105" width="11.7109375" style="5" customWidth="1"/>
    <col min="15106" max="15106" width="30.7109375" style="5" customWidth="1"/>
    <col min="15107" max="15108" width="14.5703125" style="5" customWidth="1"/>
    <col min="15109" max="15109" width="40.7109375" style="5" customWidth="1"/>
    <col min="15110" max="15360" width="9.140625" style="5"/>
    <col min="15361" max="15361" width="11.7109375" style="5" customWidth="1"/>
    <col min="15362" max="15362" width="30.7109375" style="5" customWidth="1"/>
    <col min="15363" max="15364" width="14.5703125" style="5" customWidth="1"/>
    <col min="15365" max="15365" width="40.7109375" style="5" customWidth="1"/>
    <col min="15366" max="15616" width="9.140625" style="5"/>
    <col min="15617" max="15617" width="11.7109375" style="5" customWidth="1"/>
    <col min="15618" max="15618" width="30.7109375" style="5" customWidth="1"/>
    <col min="15619" max="15620" width="14.5703125" style="5" customWidth="1"/>
    <col min="15621" max="15621" width="40.7109375" style="5" customWidth="1"/>
    <col min="15622" max="15872" width="9.140625" style="5"/>
    <col min="15873" max="15873" width="11.7109375" style="5" customWidth="1"/>
    <col min="15874" max="15874" width="30.7109375" style="5" customWidth="1"/>
    <col min="15875" max="15876" width="14.5703125" style="5" customWidth="1"/>
    <col min="15877" max="15877" width="40.7109375" style="5" customWidth="1"/>
    <col min="15878" max="16128" width="9.140625" style="5"/>
    <col min="16129" max="16129" width="11.7109375" style="5" customWidth="1"/>
    <col min="16130" max="16130" width="30.7109375" style="5" customWidth="1"/>
    <col min="16131" max="16132" width="14.5703125" style="5" customWidth="1"/>
    <col min="16133" max="16133" width="40.7109375" style="5" customWidth="1"/>
    <col min="16134" max="16384" width="9.140625" style="5"/>
  </cols>
  <sheetData>
    <row r="1" spans="1:6">
      <c r="A1" s="138">
        <f>'Certification Statement'!D9</f>
        <v>0</v>
      </c>
    </row>
    <row r="2" spans="1:6">
      <c r="A2" s="528" t="s">
        <v>171</v>
      </c>
    </row>
    <row r="3" spans="1:6">
      <c r="A3" s="47" t="s">
        <v>253</v>
      </c>
    </row>
    <row r="4" spans="1:6" ht="15.75" thickBot="1">
      <c r="A4" s="432" t="str">
        <f>"Year Ended: "&amp;YEAR(+'Certification Statement'!$E$20)</f>
        <v>Year Ended: 1900</v>
      </c>
    </row>
    <row r="5" spans="1:6">
      <c r="A5" s="315"/>
      <c r="B5" s="452"/>
      <c r="C5" s="10"/>
      <c r="D5" s="10"/>
      <c r="E5" s="453"/>
    </row>
    <row r="6" spans="1:6" ht="15.75" thickBot="1">
      <c r="A6" s="318" t="s">
        <v>71</v>
      </c>
      <c r="B6" s="454" t="s">
        <v>254</v>
      </c>
      <c r="C6" s="17" t="s">
        <v>255</v>
      </c>
      <c r="D6" s="17" t="s">
        <v>256</v>
      </c>
      <c r="E6" s="571" t="s">
        <v>257</v>
      </c>
    </row>
    <row r="7" spans="1:6">
      <c r="A7" s="455">
        <v>1</v>
      </c>
      <c r="B7" s="456"/>
      <c r="C7" s="457">
        <v>0</v>
      </c>
      <c r="D7" s="457">
        <v>0</v>
      </c>
      <c r="E7" s="458"/>
    </row>
    <row r="8" spans="1:6">
      <c r="A8" s="455">
        <v>2</v>
      </c>
      <c r="B8" s="134"/>
      <c r="C8" s="459">
        <v>0</v>
      </c>
      <c r="D8" s="459">
        <v>0</v>
      </c>
      <c r="E8" s="460"/>
    </row>
    <row r="9" spans="1:6">
      <c r="A9" s="455">
        <v>3</v>
      </c>
      <c r="B9" s="134"/>
      <c r="C9" s="459">
        <v>0</v>
      </c>
      <c r="D9" s="459">
        <v>0</v>
      </c>
      <c r="E9" s="460"/>
    </row>
    <row r="10" spans="1:6">
      <c r="A10" s="455">
        <v>4</v>
      </c>
      <c r="B10" s="134"/>
      <c r="C10" s="459">
        <v>0</v>
      </c>
      <c r="D10" s="459">
        <v>0</v>
      </c>
      <c r="E10" s="460"/>
    </row>
    <row r="11" spans="1:6">
      <c r="A11" s="455">
        <v>5</v>
      </c>
      <c r="B11" s="134"/>
      <c r="C11" s="459">
        <v>0</v>
      </c>
      <c r="D11" s="459">
        <v>0</v>
      </c>
      <c r="E11" s="460"/>
    </row>
    <row r="12" spans="1:6">
      <c r="A12" s="455">
        <v>6</v>
      </c>
      <c r="B12" s="134"/>
      <c r="C12" s="459">
        <v>0</v>
      </c>
      <c r="D12" s="459">
        <v>0</v>
      </c>
      <c r="E12" s="460"/>
      <c r="F12" s="461"/>
    </row>
    <row r="13" spans="1:6">
      <c r="A13" s="455">
        <v>7</v>
      </c>
      <c r="B13" s="134"/>
      <c r="C13" s="459">
        <v>0</v>
      </c>
      <c r="D13" s="459">
        <v>0</v>
      </c>
      <c r="E13" s="460"/>
    </row>
    <row r="14" spans="1:6">
      <c r="A14" s="455">
        <v>8</v>
      </c>
      <c r="B14" s="134"/>
      <c r="C14" s="459">
        <v>0</v>
      </c>
      <c r="D14" s="459">
        <v>0</v>
      </c>
      <c r="E14" s="460"/>
    </row>
    <row r="15" spans="1:6">
      <c r="A15" s="455">
        <v>9</v>
      </c>
      <c r="B15" s="134"/>
      <c r="C15" s="459">
        <v>0</v>
      </c>
      <c r="D15" s="459">
        <v>0</v>
      </c>
      <c r="E15" s="460"/>
    </row>
    <row r="16" spans="1:6">
      <c r="A16" s="455">
        <v>10</v>
      </c>
      <c r="B16" s="134"/>
      <c r="C16" s="459">
        <v>0</v>
      </c>
      <c r="D16" s="459">
        <v>0</v>
      </c>
      <c r="E16" s="460"/>
    </row>
    <row r="17" spans="1:5">
      <c r="A17" s="455">
        <v>11</v>
      </c>
      <c r="B17" s="134"/>
      <c r="C17" s="459">
        <v>0</v>
      </c>
      <c r="D17" s="459">
        <v>0</v>
      </c>
      <c r="E17" s="460"/>
    </row>
    <row r="18" spans="1:5">
      <c r="A18" s="455">
        <v>12</v>
      </c>
      <c r="B18" s="134"/>
      <c r="C18" s="459">
        <v>0</v>
      </c>
      <c r="D18" s="459">
        <v>0</v>
      </c>
      <c r="E18" s="460"/>
    </row>
    <row r="19" spans="1:5">
      <c r="A19" s="455">
        <v>13</v>
      </c>
      <c r="B19" s="134"/>
      <c r="C19" s="459">
        <v>0</v>
      </c>
      <c r="D19" s="459">
        <v>0</v>
      </c>
      <c r="E19" s="460"/>
    </row>
    <row r="20" spans="1:5">
      <c r="A20" s="455">
        <v>14</v>
      </c>
      <c r="B20" s="134"/>
      <c r="C20" s="459">
        <v>0</v>
      </c>
      <c r="D20" s="459">
        <v>0</v>
      </c>
      <c r="E20" s="460"/>
    </row>
    <row r="21" spans="1:5">
      <c r="A21" s="455">
        <v>15</v>
      </c>
      <c r="B21" s="134"/>
      <c r="C21" s="459">
        <v>0</v>
      </c>
      <c r="D21" s="459">
        <v>0</v>
      </c>
      <c r="E21" s="460"/>
    </row>
    <row r="22" spans="1:5">
      <c r="A22" s="455">
        <v>16</v>
      </c>
      <c r="B22" s="134"/>
      <c r="C22" s="459">
        <v>0</v>
      </c>
      <c r="D22" s="459">
        <v>0</v>
      </c>
      <c r="E22" s="460"/>
    </row>
    <row r="23" spans="1:5">
      <c r="A23" s="455">
        <v>17</v>
      </c>
      <c r="B23" s="134"/>
      <c r="C23" s="459">
        <v>0</v>
      </c>
      <c r="D23" s="459">
        <v>0</v>
      </c>
      <c r="E23" s="460"/>
    </row>
    <row r="24" spans="1:5">
      <c r="A24" s="455">
        <v>18</v>
      </c>
      <c r="B24" s="134"/>
      <c r="C24" s="459">
        <v>0</v>
      </c>
      <c r="D24" s="459">
        <v>0</v>
      </c>
      <c r="E24" s="460"/>
    </row>
    <row r="25" spans="1:5">
      <c r="A25" s="455">
        <v>19</v>
      </c>
      <c r="B25" s="134"/>
      <c r="C25" s="459">
        <v>0</v>
      </c>
      <c r="D25" s="459">
        <v>0</v>
      </c>
      <c r="E25" s="460"/>
    </row>
    <row r="26" spans="1:5">
      <c r="A26" s="455">
        <v>20</v>
      </c>
      <c r="B26" s="134"/>
      <c r="C26" s="459">
        <v>0</v>
      </c>
      <c r="D26" s="459">
        <v>0</v>
      </c>
      <c r="E26" s="460"/>
    </row>
    <row r="27" spans="1:5">
      <c r="A27" s="455">
        <v>21</v>
      </c>
      <c r="B27" s="134"/>
      <c r="C27" s="459">
        <v>0</v>
      </c>
      <c r="D27" s="459">
        <v>0</v>
      </c>
      <c r="E27" s="460"/>
    </row>
    <row r="28" spans="1:5">
      <c r="A28" s="455">
        <v>22</v>
      </c>
      <c r="B28" s="134"/>
      <c r="C28" s="459">
        <v>0</v>
      </c>
      <c r="D28" s="459">
        <v>0</v>
      </c>
      <c r="E28" s="460"/>
    </row>
    <row r="29" spans="1:5">
      <c r="A29" s="455">
        <v>23</v>
      </c>
      <c r="B29" s="134"/>
      <c r="C29" s="459">
        <v>0</v>
      </c>
      <c r="D29" s="459">
        <v>0</v>
      </c>
      <c r="E29" s="460"/>
    </row>
    <row r="30" spans="1:5">
      <c r="A30" s="455">
        <v>24</v>
      </c>
      <c r="B30" s="134"/>
      <c r="C30" s="459">
        <v>0</v>
      </c>
      <c r="D30" s="459">
        <v>0</v>
      </c>
      <c r="E30" s="460"/>
    </row>
    <row r="31" spans="1:5" ht="15.75" thickBot="1">
      <c r="A31" s="462">
        <v>25</v>
      </c>
      <c r="B31" s="463"/>
      <c r="C31" s="464">
        <v>0</v>
      </c>
      <c r="D31" s="464">
        <v>0</v>
      </c>
      <c r="E31" s="465"/>
    </row>
    <row r="32" spans="1:5" ht="15.75" thickBot="1">
      <c r="A32" s="466"/>
      <c r="B32" s="467" t="s">
        <v>1</v>
      </c>
      <c r="C32" s="468">
        <f>SUM(C7:C31)</f>
        <v>0</v>
      </c>
      <c r="D32" s="468">
        <f>SUM(D7:D31)</f>
        <v>0</v>
      </c>
    </row>
  </sheetData>
  <sheetProtection algorithmName="SHA-512" hashValue="IS4qx2vxk3jKPz3Kf+HW4h8mJHcnPTfYekyxVD5uLHkV4Y+cP2gz3e/GY99HJKObJ1GbkXRWwG5eiLDhQxmO+A==" saltValue="oK+VzqCspddRD78tCR5rVQ==" spinCount="100000" sheet="1" objects="1" scenarios="1" formatColumns="0" formatRows="0" insertRows="0"/>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29"/>
  <sheetViews>
    <sheetView workbookViewId="0"/>
  </sheetViews>
  <sheetFormatPr defaultRowHeight="15"/>
  <sheetData>
    <row r="1" spans="1:9">
      <c r="A1" s="138">
        <f>'Certification Statement'!D9</f>
        <v>0</v>
      </c>
    </row>
    <row r="2" spans="1:9">
      <c r="A2" s="528" t="s">
        <v>268</v>
      </c>
    </row>
    <row r="3" spans="1:9">
      <c r="A3" s="47" t="s">
        <v>258</v>
      </c>
    </row>
    <row r="4" spans="1:9">
      <c r="A4" s="432" t="str">
        <f>"Year Ended: "&amp;YEAR(+'Certification Statement'!$E$20)</f>
        <v>Year Ended: 1900</v>
      </c>
    </row>
    <row r="5" spans="1:9">
      <c r="A5" s="75"/>
      <c r="B5" s="75"/>
      <c r="C5" s="75"/>
      <c r="D5" s="75"/>
      <c r="E5" s="75"/>
      <c r="F5" s="75"/>
      <c r="G5" s="75"/>
      <c r="H5" s="75"/>
      <c r="I5" s="75"/>
    </row>
    <row r="6" spans="1:9">
      <c r="A6" s="75"/>
      <c r="B6" s="75"/>
      <c r="C6" s="75"/>
      <c r="D6" s="75"/>
      <c r="E6" s="75"/>
      <c r="F6" s="75"/>
      <c r="G6" s="75"/>
      <c r="H6" s="75"/>
      <c r="I6" s="75"/>
    </row>
    <row r="7" spans="1:9">
      <c r="A7" s="75"/>
      <c r="B7" s="75"/>
      <c r="C7" s="75"/>
      <c r="D7" s="75"/>
      <c r="E7" s="75"/>
      <c r="F7" s="75"/>
      <c r="G7" s="75"/>
      <c r="H7" s="75"/>
      <c r="I7" s="75"/>
    </row>
    <row r="8" spans="1:9">
      <c r="A8" s="75"/>
      <c r="B8" s="75"/>
      <c r="C8" s="75"/>
      <c r="D8" s="75"/>
      <c r="E8" s="75"/>
      <c r="F8" s="75"/>
      <c r="G8" s="75"/>
      <c r="H8" s="75"/>
      <c r="I8" s="75"/>
    </row>
    <row r="9" spans="1:9">
      <c r="A9" s="75"/>
      <c r="B9" s="75"/>
      <c r="C9" s="75"/>
      <c r="D9" s="75"/>
      <c r="E9" s="75"/>
      <c r="F9" s="75"/>
      <c r="G9" s="75"/>
      <c r="H9" s="75"/>
      <c r="I9" s="75"/>
    </row>
    <row r="10" spans="1:9">
      <c r="A10" s="75"/>
      <c r="B10" s="75"/>
      <c r="C10" s="75"/>
      <c r="D10" s="75"/>
      <c r="E10" s="75"/>
      <c r="F10" s="75"/>
      <c r="G10" s="75"/>
      <c r="H10" s="75"/>
      <c r="I10" s="75"/>
    </row>
    <row r="11" spans="1:9">
      <c r="A11" s="75"/>
      <c r="B11" s="75"/>
      <c r="C11" s="75"/>
      <c r="D11" s="75"/>
      <c r="E11" s="75"/>
      <c r="F11" s="75"/>
      <c r="G11" s="75"/>
      <c r="H11" s="75"/>
      <c r="I11" s="75"/>
    </row>
    <row r="12" spans="1:9">
      <c r="A12" s="75"/>
      <c r="B12" s="75"/>
      <c r="C12" s="75"/>
      <c r="D12" s="75"/>
      <c r="E12" s="75"/>
      <c r="F12" s="75"/>
      <c r="G12" s="75"/>
      <c r="H12" s="75"/>
      <c r="I12" s="75"/>
    </row>
    <row r="13" spans="1:9">
      <c r="A13" s="75"/>
      <c r="B13" s="75"/>
      <c r="C13" s="75"/>
      <c r="D13" s="75"/>
      <c r="E13" s="75"/>
      <c r="F13" s="75"/>
      <c r="G13" s="75"/>
      <c r="H13" s="75"/>
      <c r="I13" s="75"/>
    </row>
    <row r="14" spans="1:9">
      <c r="A14" s="75"/>
      <c r="B14" s="75"/>
      <c r="C14" s="75"/>
      <c r="D14" s="75"/>
      <c r="E14" s="75"/>
      <c r="F14" s="75"/>
      <c r="G14" s="75"/>
      <c r="H14" s="75"/>
      <c r="I14" s="75"/>
    </row>
    <row r="15" spans="1:9">
      <c r="A15" s="75"/>
      <c r="B15" s="75"/>
      <c r="C15" s="75"/>
      <c r="D15" s="75"/>
      <c r="E15" s="75"/>
      <c r="F15" s="75"/>
      <c r="G15" s="75"/>
      <c r="H15" s="75"/>
      <c r="I15" s="75"/>
    </row>
    <row r="16" spans="1:9">
      <c r="A16" s="75"/>
      <c r="B16" s="75"/>
      <c r="C16" s="75"/>
      <c r="D16" s="75"/>
      <c r="E16" s="75"/>
      <c r="F16" s="75"/>
      <c r="G16" s="75"/>
      <c r="H16" s="75"/>
      <c r="I16" s="75"/>
    </row>
    <row r="17" spans="1:9">
      <c r="A17" s="75"/>
      <c r="B17" s="75"/>
      <c r="C17" s="75"/>
      <c r="D17" s="75"/>
      <c r="E17" s="75"/>
      <c r="F17" s="75"/>
      <c r="G17" s="75"/>
      <c r="H17" s="75"/>
      <c r="I17" s="75"/>
    </row>
    <row r="18" spans="1:9">
      <c r="A18" s="75"/>
      <c r="B18" s="75"/>
      <c r="C18" s="75"/>
      <c r="D18" s="75"/>
      <c r="E18" s="75"/>
      <c r="F18" s="75"/>
      <c r="G18" s="75"/>
      <c r="H18" s="75"/>
      <c r="I18" s="75"/>
    </row>
    <row r="19" spans="1:9">
      <c r="A19" s="75"/>
      <c r="B19" s="75"/>
      <c r="C19" s="75"/>
      <c r="D19" s="75"/>
      <c r="E19" s="75"/>
      <c r="F19" s="75"/>
      <c r="G19" s="75"/>
      <c r="H19" s="75"/>
      <c r="I19" s="75"/>
    </row>
    <row r="20" spans="1:9">
      <c r="A20" s="75"/>
      <c r="B20" s="75"/>
      <c r="C20" s="75"/>
      <c r="D20" s="75"/>
      <c r="E20" s="75"/>
      <c r="F20" s="75"/>
      <c r="G20" s="75"/>
      <c r="H20" s="75"/>
      <c r="I20" s="75"/>
    </row>
    <row r="21" spans="1:9">
      <c r="A21" s="75"/>
      <c r="B21" s="75"/>
      <c r="C21" s="75"/>
      <c r="D21" s="75"/>
      <c r="E21" s="75"/>
      <c r="F21" s="75"/>
      <c r="G21" s="75"/>
      <c r="H21" s="75"/>
      <c r="I21" s="75"/>
    </row>
    <row r="22" spans="1:9">
      <c r="A22" s="75"/>
      <c r="B22" s="75"/>
      <c r="C22" s="75"/>
      <c r="D22" s="75"/>
      <c r="E22" s="75"/>
      <c r="F22" s="75"/>
      <c r="G22" s="75"/>
      <c r="H22" s="75"/>
      <c r="I22" s="75"/>
    </row>
    <row r="23" spans="1:9">
      <c r="A23" s="75"/>
      <c r="B23" s="75"/>
      <c r="C23" s="75"/>
      <c r="D23" s="75"/>
      <c r="E23" s="75"/>
      <c r="F23" s="75"/>
      <c r="G23" s="75"/>
      <c r="H23" s="75"/>
      <c r="I23" s="75"/>
    </row>
    <row r="24" spans="1:9">
      <c r="A24" s="75"/>
      <c r="B24" s="75"/>
      <c r="C24" s="75"/>
      <c r="D24" s="75"/>
      <c r="E24" s="75"/>
      <c r="F24" s="75"/>
      <c r="G24" s="75"/>
      <c r="H24" s="75"/>
      <c r="I24" s="75"/>
    </row>
    <row r="25" spans="1:9">
      <c r="A25" s="75"/>
      <c r="B25" s="75"/>
      <c r="C25" s="75"/>
      <c r="D25" s="75"/>
      <c r="E25" s="75"/>
      <c r="F25" s="75"/>
      <c r="G25" s="75"/>
      <c r="H25" s="75"/>
      <c r="I25" s="75"/>
    </row>
    <row r="26" spans="1:9">
      <c r="A26" s="75"/>
      <c r="B26" s="75"/>
      <c r="C26" s="75"/>
      <c r="D26" s="75"/>
      <c r="E26" s="75"/>
      <c r="F26" s="75"/>
      <c r="G26" s="75"/>
      <c r="H26" s="75"/>
      <c r="I26" s="75"/>
    </row>
    <row r="27" spans="1:9">
      <c r="A27" s="75"/>
      <c r="B27" s="75"/>
      <c r="C27" s="75"/>
      <c r="D27" s="75"/>
      <c r="E27" s="75"/>
      <c r="F27" s="75"/>
      <c r="G27" s="75"/>
      <c r="H27" s="75"/>
      <c r="I27" s="75"/>
    </row>
    <row r="28" spans="1:9">
      <c r="A28" s="75"/>
      <c r="B28" s="75"/>
      <c r="C28" s="75"/>
      <c r="D28" s="75"/>
      <c r="E28" s="75"/>
      <c r="F28" s="75"/>
      <c r="G28" s="75"/>
      <c r="H28" s="75"/>
      <c r="I28" s="75"/>
    </row>
    <row r="29" spans="1:9">
      <c r="A29" s="75"/>
      <c r="B29" s="75"/>
      <c r="C29" s="75"/>
      <c r="D29" s="75"/>
      <c r="E29" s="75"/>
      <c r="F29" s="75"/>
      <c r="G29" s="75"/>
      <c r="H29" s="75"/>
      <c r="I29" s="75"/>
    </row>
    <row r="30" spans="1:9">
      <c r="A30" s="75"/>
      <c r="B30" s="75"/>
      <c r="C30" s="75"/>
      <c r="D30" s="75"/>
      <c r="E30" s="75"/>
      <c r="F30" s="75"/>
      <c r="G30" s="75"/>
      <c r="H30" s="75"/>
      <c r="I30" s="75"/>
    </row>
    <row r="31" spans="1:9">
      <c r="A31" s="75"/>
      <c r="B31" s="75"/>
      <c r="C31" s="75"/>
      <c r="D31" s="75"/>
      <c r="E31" s="75"/>
      <c r="F31" s="75"/>
      <c r="G31" s="75"/>
      <c r="H31" s="75"/>
      <c r="I31" s="75"/>
    </row>
    <row r="32" spans="1:9">
      <c r="A32" s="75"/>
      <c r="B32" s="75"/>
      <c r="C32" s="75"/>
      <c r="D32" s="75"/>
      <c r="E32" s="75"/>
      <c r="F32" s="75"/>
      <c r="G32" s="75"/>
      <c r="H32" s="75"/>
      <c r="I32" s="75"/>
    </row>
    <row r="33" spans="1:9">
      <c r="A33" s="75"/>
      <c r="B33" s="75"/>
      <c r="C33" s="75"/>
      <c r="D33" s="75"/>
      <c r="E33" s="75"/>
      <c r="F33" s="75"/>
      <c r="G33" s="75"/>
      <c r="H33" s="75"/>
      <c r="I33" s="75"/>
    </row>
    <row r="34" spans="1:9">
      <c r="A34" s="75"/>
      <c r="B34" s="75"/>
      <c r="C34" s="75"/>
      <c r="D34" s="75"/>
      <c r="E34" s="75"/>
      <c r="F34" s="75"/>
      <c r="G34" s="75"/>
      <c r="H34" s="75"/>
      <c r="I34" s="75"/>
    </row>
    <row r="35" spans="1:9">
      <c r="A35" s="75"/>
      <c r="B35" s="75"/>
      <c r="C35" s="75"/>
      <c r="D35" s="75"/>
      <c r="E35" s="75"/>
      <c r="F35" s="75"/>
      <c r="G35" s="75"/>
      <c r="H35" s="75"/>
      <c r="I35" s="75"/>
    </row>
    <row r="36" spans="1:9">
      <c r="A36" s="75"/>
      <c r="B36" s="75"/>
      <c r="C36" s="75"/>
      <c r="D36" s="75"/>
      <c r="E36" s="75"/>
      <c r="F36" s="75"/>
      <c r="G36" s="75"/>
      <c r="H36" s="75"/>
      <c r="I36" s="75"/>
    </row>
    <row r="37" spans="1:9">
      <c r="A37" s="75"/>
      <c r="B37" s="75"/>
      <c r="C37" s="75"/>
      <c r="D37" s="75"/>
      <c r="E37" s="75"/>
      <c r="F37" s="75"/>
      <c r="G37" s="75"/>
      <c r="H37" s="75"/>
      <c r="I37" s="75"/>
    </row>
    <row r="38" spans="1:9">
      <c r="A38" s="75"/>
      <c r="B38" s="75"/>
      <c r="C38" s="75"/>
      <c r="D38" s="75"/>
      <c r="E38" s="75"/>
      <c r="F38" s="75"/>
      <c r="G38" s="75"/>
      <c r="H38" s="75"/>
      <c r="I38" s="75"/>
    </row>
    <row r="39" spans="1:9">
      <c r="A39" s="75"/>
      <c r="B39" s="75"/>
      <c r="C39" s="75"/>
      <c r="D39" s="75"/>
      <c r="E39" s="75"/>
      <c r="F39" s="75"/>
      <c r="G39" s="75"/>
      <c r="H39" s="75"/>
      <c r="I39" s="75"/>
    </row>
    <row r="40" spans="1:9">
      <c r="A40" s="75"/>
      <c r="B40" s="75"/>
      <c r="C40" s="75"/>
      <c r="D40" s="75"/>
      <c r="E40" s="75"/>
      <c r="F40" s="75"/>
      <c r="G40" s="75"/>
      <c r="H40" s="75"/>
      <c r="I40" s="75"/>
    </row>
    <row r="41" spans="1:9">
      <c r="A41" s="75"/>
      <c r="B41" s="75"/>
      <c r="C41" s="75"/>
      <c r="D41" s="75"/>
      <c r="E41" s="75"/>
      <c r="F41" s="75"/>
      <c r="G41" s="75"/>
      <c r="H41" s="75"/>
      <c r="I41" s="75"/>
    </row>
    <row r="42" spans="1:9">
      <c r="A42" s="75"/>
      <c r="B42" s="75"/>
      <c r="C42" s="75"/>
      <c r="D42" s="75"/>
      <c r="E42" s="75"/>
      <c r="F42" s="75"/>
      <c r="G42" s="75"/>
      <c r="H42" s="75"/>
      <c r="I42" s="75"/>
    </row>
    <row r="43" spans="1:9">
      <c r="A43" s="75"/>
      <c r="B43" s="75"/>
      <c r="C43" s="75"/>
      <c r="D43" s="75"/>
      <c r="E43" s="75"/>
      <c r="F43" s="75"/>
      <c r="G43" s="75"/>
      <c r="H43" s="75"/>
      <c r="I43" s="75"/>
    </row>
    <row r="44" spans="1:9">
      <c r="A44" s="75"/>
      <c r="B44" s="75"/>
      <c r="C44" s="75"/>
      <c r="D44" s="75"/>
      <c r="E44" s="75"/>
      <c r="F44" s="75"/>
      <c r="G44" s="75"/>
      <c r="H44" s="75"/>
      <c r="I44" s="75"/>
    </row>
    <row r="45" spans="1:9">
      <c r="A45" s="75"/>
      <c r="B45" s="75"/>
      <c r="C45" s="75"/>
      <c r="D45" s="75"/>
      <c r="E45" s="75"/>
      <c r="F45" s="75"/>
      <c r="G45" s="75"/>
      <c r="H45" s="75"/>
      <c r="I45" s="75"/>
    </row>
    <row r="46" spans="1:9">
      <c r="A46" s="75"/>
      <c r="B46" s="75"/>
      <c r="C46" s="75"/>
      <c r="D46" s="75"/>
      <c r="E46" s="75"/>
      <c r="F46" s="75"/>
      <c r="G46" s="75"/>
      <c r="H46" s="75"/>
      <c r="I46" s="75"/>
    </row>
    <row r="47" spans="1:9">
      <c r="A47" s="75"/>
      <c r="B47" s="75"/>
      <c r="C47" s="75"/>
      <c r="D47" s="75"/>
      <c r="E47" s="75"/>
      <c r="F47" s="75"/>
      <c r="G47" s="75"/>
      <c r="H47" s="75"/>
      <c r="I47" s="75"/>
    </row>
    <row r="48" spans="1:9">
      <c r="A48" s="75"/>
      <c r="B48" s="75"/>
      <c r="C48" s="75"/>
      <c r="D48" s="75"/>
      <c r="E48" s="75"/>
      <c r="F48" s="75"/>
      <c r="G48" s="75"/>
      <c r="H48" s="75"/>
      <c r="I48" s="75"/>
    </row>
    <row r="49" spans="1:9">
      <c r="A49" s="75"/>
      <c r="B49" s="75"/>
      <c r="C49" s="75"/>
      <c r="D49" s="75"/>
      <c r="E49" s="75"/>
      <c r="F49" s="75"/>
      <c r="G49" s="75"/>
      <c r="H49" s="75"/>
      <c r="I49" s="75"/>
    </row>
    <row r="50" spans="1:9">
      <c r="A50" s="75"/>
      <c r="B50" s="75"/>
      <c r="C50" s="75"/>
      <c r="D50" s="75"/>
      <c r="E50" s="75"/>
      <c r="F50" s="75"/>
      <c r="G50" s="75"/>
      <c r="H50" s="75"/>
      <c r="I50" s="75"/>
    </row>
    <row r="51" spans="1:9">
      <c r="A51" s="75"/>
      <c r="B51" s="75"/>
      <c r="C51" s="75"/>
      <c r="D51" s="75"/>
      <c r="E51" s="75"/>
      <c r="F51" s="75"/>
      <c r="G51" s="75"/>
      <c r="H51" s="75"/>
      <c r="I51" s="75"/>
    </row>
    <row r="52" spans="1:9">
      <c r="A52" s="75"/>
      <c r="B52" s="75"/>
      <c r="C52" s="75"/>
      <c r="D52" s="75"/>
      <c r="E52" s="75"/>
      <c r="F52" s="75"/>
      <c r="G52" s="75"/>
      <c r="H52" s="75"/>
      <c r="I52" s="75"/>
    </row>
    <row r="53" spans="1:9">
      <c r="A53" s="75"/>
      <c r="B53" s="75"/>
      <c r="C53" s="75"/>
      <c r="D53" s="75"/>
      <c r="E53" s="75"/>
      <c r="F53" s="75"/>
      <c r="G53" s="75"/>
      <c r="H53" s="75"/>
      <c r="I53" s="75"/>
    </row>
    <row r="54" spans="1:9">
      <c r="A54" s="75"/>
      <c r="B54" s="75"/>
      <c r="C54" s="75"/>
      <c r="D54" s="75"/>
      <c r="E54" s="75"/>
      <c r="F54" s="75"/>
      <c r="G54" s="75"/>
      <c r="H54" s="75"/>
      <c r="I54" s="75"/>
    </row>
    <row r="55" spans="1:9">
      <c r="A55" s="75"/>
      <c r="B55" s="75"/>
      <c r="C55" s="75"/>
      <c r="D55" s="75"/>
      <c r="E55" s="75"/>
      <c r="F55" s="75"/>
      <c r="G55" s="75"/>
      <c r="H55" s="75"/>
      <c r="I55" s="75"/>
    </row>
    <row r="56" spans="1:9">
      <c r="A56" s="75"/>
      <c r="B56" s="75"/>
      <c r="C56" s="75"/>
      <c r="D56" s="75"/>
      <c r="E56" s="75"/>
      <c r="F56" s="75"/>
      <c r="G56" s="75"/>
      <c r="H56" s="75"/>
      <c r="I56" s="75"/>
    </row>
    <row r="57" spans="1:9">
      <c r="A57" s="75"/>
      <c r="B57" s="75"/>
      <c r="C57" s="75"/>
      <c r="D57" s="75"/>
      <c r="E57" s="75"/>
      <c r="F57" s="75"/>
      <c r="G57" s="75"/>
      <c r="H57" s="75"/>
      <c r="I57" s="75"/>
    </row>
    <row r="58" spans="1:9">
      <c r="A58" s="75"/>
      <c r="B58" s="75"/>
      <c r="C58" s="75"/>
      <c r="D58" s="75"/>
      <c r="E58" s="75"/>
      <c r="F58" s="75"/>
      <c r="G58" s="75"/>
      <c r="H58" s="75"/>
      <c r="I58" s="75"/>
    </row>
    <row r="59" spans="1:9">
      <c r="A59" s="75"/>
      <c r="B59" s="75"/>
      <c r="C59" s="75"/>
      <c r="D59" s="75"/>
      <c r="E59" s="75"/>
      <c r="F59" s="75"/>
      <c r="G59" s="75"/>
      <c r="H59" s="75"/>
      <c r="I59" s="75"/>
    </row>
    <row r="60" spans="1:9">
      <c r="A60" s="75"/>
      <c r="B60" s="75"/>
      <c r="C60" s="75"/>
      <c r="D60" s="75"/>
      <c r="E60" s="75"/>
      <c r="F60" s="75"/>
      <c r="G60" s="75"/>
      <c r="H60" s="75"/>
      <c r="I60" s="75"/>
    </row>
    <row r="61" spans="1:9">
      <c r="A61" s="75"/>
      <c r="B61" s="75"/>
      <c r="C61" s="75"/>
      <c r="D61" s="75"/>
      <c r="E61" s="75"/>
      <c r="F61" s="75"/>
      <c r="G61" s="75"/>
      <c r="H61" s="75"/>
      <c r="I61" s="75"/>
    </row>
    <row r="62" spans="1:9">
      <c r="A62" s="75"/>
      <c r="B62" s="75"/>
      <c r="C62" s="75"/>
      <c r="D62" s="75"/>
      <c r="E62" s="75"/>
      <c r="F62" s="75"/>
      <c r="G62" s="75"/>
      <c r="H62" s="75"/>
      <c r="I62" s="75"/>
    </row>
    <row r="63" spans="1:9">
      <c r="A63" s="75"/>
      <c r="B63" s="75"/>
      <c r="C63" s="75"/>
      <c r="D63" s="75"/>
      <c r="E63" s="75"/>
      <c r="F63" s="75"/>
      <c r="G63" s="75"/>
      <c r="H63" s="75"/>
      <c r="I63" s="75"/>
    </row>
    <row r="64" spans="1:9">
      <c r="A64" s="75"/>
      <c r="B64" s="75"/>
      <c r="C64" s="75"/>
      <c r="D64" s="75"/>
      <c r="E64" s="75"/>
      <c r="F64" s="75"/>
      <c r="G64" s="75"/>
      <c r="H64" s="75"/>
      <c r="I64" s="75"/>
    </row>
    <row r="65" spans="1:9">
      <c r="A65" s="75"/>
      <c r="B65" s="75"/>
      <c r="C65" s="75"/>
      <c r="D65" s="75"/>
      <c r="E65" s="75"/>
      <c r="F65" s="75"/>
      <c r="G65" s="75"/>
      <c r="H65" s="75"/>
      <c r="I65" s="75"/>
    </row>
    <row r="66" spans="1:9">
      <c r="A66" s="75"/>
      <c r="B66" s="75"/>
      <c r="C66" s="75"/>
      <c r="D66" s="75"/>
      <c r="E66" s="75"/>
      <c r="F66" s="75"/>
      <c r="G66" s="75"/>
      <c r="H66" s="75"/>
      <c r="I66" s="75"/>
    </row>
    <row r="67" spans="1:9">
      <c r="A67" s="75"/>
      <c r="B67" s="75"/>
      <c r="C67" s="75"/>
      <c r="D67" s="75"/>
      <c r="E67" s="75"/>
      <c r="F67" s="75"/>
      <c r="G67" s="75"/>
      <c r="H67" s="75"/>
      <c r="I67" s="75"/>
    </row>
    <row r="68" spans="1:9">
      <c r="A68" s="75"/>
      <c r="B68" s="75"/>
      <c r="C68" s="75"/>
      <c r="D68" s="75"/>
      <c r="E68" s="75"/>
      <c r="F68" s="75"/>
      <c r="G68" s="75"/>
      <c r="H68" s="75"/>
      <c r="I68" s="75"/>
    </row>
    <row r="69" spans="1:9">
      <c r="A69" s="75"/>
      <c r="B69" s="75"/>
      <c r="C69" s="75"/>
      <c r="D69" s="75"/>
      <c r="E69" s="75"/>
      <c r="F69" s="75"/>
      <c r="G69" s="75"/>
      <c r="H69" s="75"/>
      <c r="I69" s="75"/>
    </row>
    <row r="70" spans="1:9">
      <c r="A70" s="75"/>
      <c r="B70" s="75"/>
      <c r="C70" s="75"/>
      <c r="D70" s="75"/>
      <c r="E70" s="75"/>
      <c r="F70" s="75"/>
      <c r="G70" s="75"/>
      <c r="H70" s="75"/>
      <c r="I70" s="75"/>
    </row>
    <row r="71" spans="1:9">
      <c r="A71" s="75"/>
      <c r="B71" s="75"/>
      <c r="C71" s="75"/>
      <c r="D71" s="75"/>
      <c r="E71" s="75"/>
      <c r="F71" s="75"/>
      <c r="G71" s="75"/>
      <c r="H71" s="75"/>
      <c r="I71" s="75"/>
    </row>
    <row r="72" spans="1:9">
      <c r="A72" s="75"/>
      <c r="B72" s="75"/>
      <c r="C72" s="75"/>
      <c r="D72" s="75"/>
      <c r="E72" s="75"/>
      <c r="F72" s="75"/>
      <c r="G72" s="75"/>
      <c r="H72" s="75"/>
      <c r="I72" s="75"/>
    </row>
    <row r="73" spans="1:9">
      <c r="A73" s="75"/>
      <c r="B73" s="75"/>
      <c r="C73" s="75"/>
      <c r="D73" s="75"/>
      <c r="E73" s="75"/>
      <c r="F73" s="75"/>
      <c r="G73" s="75"/>
      <c r="H73" s="75"/>
      <c r="I73" s="75"/>
    </row>
    <row r="74" spans="1:9">
      <c r="A74" s="75"/>
      <c r="B74" s="75"/>
      <c r="C74" s="75"/>
      <c r="D74" s="75"/>
      <c r="E74" s="75"/>
      <c r="F74" s="75"/>
      <c r="G74" s="75"/>
      <c r="H74" s="75"/>
      <c r="I74" s="75"/>
    </row>
    <row r="75" spans="1:9">
      <c r="A75" s="75"/>
      <c r="B75" s="75"/>
      <c r="C75" s="75"/>
      <c r="D75" s="75"/>
      <c r="E75" s="75"/>
      <c r="F75" s="75"/>
      <c r="G75" s="75"/>
      <c r="H75" s="75"/>
      <c r="I75" s="75"/>
    </row>
    <row r="76" spans="1:9">
      <c r="A76" s="75"/>
      <c r="B76" s="75"/>
      <c r="C76" s="75"/>
      <c r="D76" s="75"/>
      <c r="E76" s="75"/>
      <c r="F76" s="75"/>
      <c r="G76" s="75"/>
      <c r="H76" s="75"/>
      <c r="I76" s="75"/>
    </row>
    <row r="77" spans="1:9">
      <c r="A77" s="75"/>
      <c r="B77" s="75"/>
      <c r="C77" s="75"/>
      <c r="D77" s="75"/>
      <c r="E77" s="75"/>
      <c r="F77" s="75"/>
      <c r="G77" s="75"/>
      <c r="H77" s="75"/>
      <c r="I77" s="75"/>
    </row>
    <row r="78" spans="1:9">
      <c r="A78" s="75"/>
      <c r="B78" s="75"/>
      <c r="C78" s="75"/>
      <c r="D78" s="75"/>
      <c r="E78" s="75"/>
      <c r="F78" s="75"/>
      <c r="G78" s="75"/>
      <c r="H78" s="75"/>
      <c r="I78" s="75"/>
    </row>
    <row r="79" spans="1:9">
      <c r="A79" s="75"/>
      <c r="B79" s="75"/>
      <c r="C79" s="75"/>
      <c r="D79" s="75"/>
      <c r="E79" s="75"/>
      <c r="F79" s="75"/>
      <c r="G79" s="75"/>
      <c r="H79" s="75"/>
      <c r="I79" s="75"/>
    </row>
    <row r="80" spans="1:9">
      <c r="A80" s="75"/>
      <c r="B80" s="75"/>
      <c r="C80" s="75"/>
      <c r="D80" s="75"/>
      <c r="E80" s="75"/>
      <c r="F80" s="75"/>
      <c r="G80" s="75"/>
      <c r="H80" s="75"/>
      <c r="I80" s="75"/>
    </row>
    <row r="81" spans="1:9">
      <c r="A81" s="75"/>
      <c r="B81" s="75"/>
      <c r="C81" s="75"/>
      <c r="D81" s="75"/>
      <c r="E81" s="75"/>
      <c r="F81" s="75"/>
      <c r="G81" s="75"/>
      <c r="H81" s="75"/>
      <c r="I81" s="75"/>
    </row>
    <row r="82" spans="1:9">
      <c r="A82" s="75"/>
      <c r="B82" s="75"/>
      <c r="C82" s="75"/>
      <c r="D82" s="75"/>
      <c r="E82" s="75"/>
      <c r="F82" s="75"/>
      <c r="G82" s="75"/>
      <c r="H82" s="75"/>
      <c r="I82" s="75"/>
    </row>
    <row r="83" spans="1:9">
      <c r="A83" s="75"/>
      <c r="B83" s="75"/>
      <c r="C83" s="75"/>
      <c r="D83" s="75"/>
      <c r="E83" s="75"/>
      <c r="F83" s="75"/>
      <c r="G83" s="75"/>
      <c r="H83" s="75"/>
      <c r="I83" s="75"/>
    </row>
    <row r="84" spans="1:9">
      <c r="A84" s="75"/>
      <c r="B84" s="75"/>
      <c r="C84" s="75"/>
      <c r="D84" s="75"/>
      <c r="E84" s="75"/>
      <c r="F84" s="75"/>
      <c r="G84" s="75"/>
      <c r="H84" s="75"/>
      <c r="I84" s="75"/>
    </row>
    <row r="85" spans="1:9">
      <c r="A85" s="75"/>
      <c r="B85" s="75"/>
      <c r="C85" s="75"/>
      <c r="D85" s="75"/>
      <c r="E85" s="75"/>
      <c r="F85" s="75"/>
      <c r="G85" s="75"/>
      <c r="H85" s="75"/>
      <c r="I85" s="75"/>
    </row>
    <row r="86" spans="1:9">
      <c r="A86" s="75"/>
      <c r="B86" s="75"/>
      <c r="C86" s="75"/>
      <c r="D86" s="75"/>
      <c r="E86" s="75"/>
      <c r="F86" s="75"/>
      <c r="G86" s="75"/>
      <c r="H86" s="75"/>
      <c r="I86" s="75"/>
    </row>
    <row r="87" spans="1:9">
      <c r="A87" s="75"/>
      <c r="B87" s="75"/>
      <c r="C87" s="75"/>
      <c r="D87" s="75"/>
      <c r="E87" s="75"/>
      <c r="F87" s="75"/>
      <c r="G87" s="75"/>
      <c r="H87" s="75"/>
      <c r="I87" s="75"/>
    </row>
    <row r="88" spans="1:9">
      <c r="A88" s="75"/>
      <c r="B88" s="75"/>
      <c r="C88" s="75"/>
      <c r="D88" s="75"/>
      <c r="E88" s="75"/>
      <c r="F88" s="75"/>
      <c r="G88" s="75"/>
      <c r="H88" s="75"/>
      <c r="I88" s="75"/>
    </row>
    <row r="89" spans="1:9">
      <c r="A89" s="75"/>
      <c r="B89" s="75"/>
      <c r="C89" s="75"/>
      <c r="D89" s="75"/>
      <c r="E89" s="75"/>
      <c r="F89" s="75"/>
      <c r="G89" s="75"/>
      <c r="H89" s="75"/>
      <c r="I89" s="75"/>
    </row>
    <row r="90" spans="1:9">
      <c r="A90" s="75"/>
      <c r="B90" s="75"/>
      <c r="C90" s="75"/>
      <c r="D90" s="75"/>
      <c r="E90" s="75"/>
      <c r="F90" s="75"/>
      <c r="G90" s="75"/>
      <c r="H90" s="75"/>
      <c r="I90" s="75"/>
    </row>
    <row r="91" spans="1:9">
      <c r="A91" s="75"/>
      <c r="B91" s="75"/>
      <c r="C91" s="75"/>
      <c r="D91" s="75"/>
      <c r="E91" s="75"/>
      <c r="F91" s="75"/>
      <c r="G91" s="75"/>
      <c r="H91" s="75"/>
      <c r="I91" s="75"/>
    </row>
    <row r="92" spans="1:9">
      <c r="A92" s="75"/>
      <c r="B92" s="75"/>
      <c r="C92" s="75"/>
      <c r="D92" s="75"/>
      <c r="E92" s="75"/>
      <c r="F92" s="75"/>
      <c r="G92" s="75"/>
      <c r="H92" s="75"/>
      <c r="I92" s="75"/>
    </row>
    <row r="93" spans="1:9">
      <c r="A93" s="75"/>
      <c r="B93" s="75"/>
      <c r="C93" s="75"/>
      <c r="D93" s="75"/>
      <c r="E93" s="75"/>
      <c r="F93" s="75"/>
      <c r="G93" s="75"/>
      <c r="H93" s="75"/>
      <c r="I93" s="75"/>
    </row>
    <row r="94" spans="1:9">
      <c r="A94" s="75"/>
      <c r="B94" s="75"/>
      <c r="C94" s="75"/>
      <c r="D94" s="75"/>
      <c r="E94" s="75"/>
      <c r="F94" s="75"/>
      <c r="G94" s="75"/>
      <c r="H94" s="75"/>
      <c r="I94" s="75"/>
    </row>
    <row r="95" spans="1:9">
      <c r="A95" s="75"/>
      <c r="B95" s="75"/>
      <c r="C95" s="75"/>
      <c r="D95" s="75"/>
      <c r="E95" s="75"/>
      <c r="F95" s="75"/>
      <c r="G95" s="75"/>
      <c r="H95" s="75"/>
      <c r="I95" s="75"/>
    </row>
    <row r="96" spans="1:9">
      <c r="A96" s="75"/>
      <c r="B96" s="75"/>
      <c r="C96" s="75"/>
      <c r="D96" s="75"/>
      <c r="E96" s="75"/>
      <c r="F96" s="75"/>
      <c r="G96" s="75"/>
      <c r="H96" s="75"/>
      <c r="I96" s="75"/>
    </row>
    <row r="97" spans="1:9">
      <c r="A97" s="75"/>
      <c r="B97" s="75"/>
      <c r="C97" s="75"/>
      <c r="D97" s="75"/>
      <c r="E97" s="75"/>
      <c r="F97" s="75"/>
      <c r="G97" s="75"/>
      <c r="H97" s="75"/>
      <c r="I97" s="75"/>
    </row>
    <row r="98" spans="1:9">
      <c r="A98" s="75"/>
      <c r="B98" s="75"/>
      <c r="C98" s="75"/>
      <c r="D98" s="75"/>
      <c r="E98" s="75"/>
      <c r="F98" s="75"/>
      <c r="G98" s="75"/>
      <c r="H98" s="75"/>
      <c r="I98" s="75"/>
    </row>
    <row r="99" spans="1:9">
      <c r="A99" s="75"/>
      <c r="B99" s="75"/>
      <c r="C99" s="75"/>
      <c r="D99" s="75"/>
      <c r="E99" s="75"/>
      <c r="F99" s="75"/>
      <c r="G99" s="75"/>
      <c r="H99" s="75"/>
      <c r="I99" s="75"/>
    </row>
    <row r="100" spans="1:9">
      <c r="A100" s="75"/>
      <c r="B100" s="75"/>
      <c r="C100" s="75"/>
      <c r="D100" s="75"/>
      <c r="E100" s="75"/>
      <c r="F100" s="75"/>
      <c r="G100" s="75"/>
      <c r="H100" s="75"/>
      <c r="I100" s="75"/>
    </row>
    <row r="101" spans="1:9">
      <c r="A101" s="75"/>
      <c r="B101" s="75"/>
      <c r="C101" s="75"/>
      <c r="D101" s="75"/>
      <c r="E101" s="75"/>
      <c r="F101" s="75"/>
      <c r="G101" s="75"/>
      <c r="H101" s="75"/>
      <c r="I101" s="75"/>
    </row>
    <row r="102" spans="1:9">
      <c r="A102" s="75"/>
      <c r="B102" s="75"/>
      <c r="C102" s="75"/>
      <c r="D102" s="75"/>
      <c r="E102" s="75"/>
      <c r="F102" s="75"/>
      <c r="G102" s="75"/>
      <c r="H102" s="75"/>
      <c r="I102" s="75"/>
    </row>
    <row r="103" spans="1:9">
      <c r="A103" s="75"/>
      <c r="B103" s="75"/>
      <c r="C103" s="75"/>
      <c r="D103" s="75"/>
      <c r="E103" s="75"/>
      <c r="F103" s="75"/>
      <c r="G103" s="75"/>
      <c r="H103" s="75"/>
      <c r="I103" s="75"/>
    </row>
    <row r="104" spans="1:9">
      <c r="A104" s="75"/>
      <c r="B104" s="75"/>
      <c r="C104" s="75"/>
      <c r="D104" s="75"/>
      <c r="E104" s="75"/>
      <c r="F104" s="75"/>
      <c r="G104" s="75"/>
      <c r="H104" s="75"/>
      <c r="I104" s="75"/>
    </row>
    <row r="105" spans="1:9">
      <c r="A105" s="75"/>
      <c r="B105" s="75"/>
      <c r="C105" s="75"/>
      <c r="D105" s="75"/>
      <c r="E105" s="75"/>
      <c r="F105" s="75"/>
      <c r="G105" s="75"/>
      <c r="H105" s="75"/>
      <c r="I105" s="75"/>
    </row>
    <row r="106" spans="1:9">
      <c r="A106" s="75"/>
      <c r="B106" s="75"/>
      <c r="C106" s="75"/>
      <c r="D106" s="75"/>
      <c r="E106" s="75"/>
      <c r="F106" s="75"/>
      <c r="G106" s="75"/>
      <c r="H106" s="75"/>
      <c r="I106" s="75"/>
    </row>
    <row r="107" spans="1:9">
      <c r="A107" s="75"/>
      <c r="B107" s="75"/>
      <c r="C107" s="75"/>
      <c r="D107" s="75"/>
      <c r="E107" s="75"/>
      <c r="F107" s="75"/>
      <c r="G107" s="75"/>
      <c r="H107" s="75"/>
      <c r="I107" s="75"/>
    </row>
    <row r="108" spans="1:9">
      <c r="A108" s="75"/>
      <c r="B108" s="75"/>
      <c r="C108" s="75"/>
      <c r="D108" s="75"/>
      <c r="E108" s="75"/>
      <c r="F108" s="75"/>
      <c r="G108" s="75"/>
      <c r="H108" s="75"/>
      <c r="I108" s="75"/>
    </row>
    <row r="109" spans="1:9">
      <c r="A109" s="75"/>
      <c r="B109" s="75"/>
      <c r="C109" s="75"/>
      <c r="D109" s="75"/>
      <c r="E109" s="75"/>
      <c r="F109" s="75"/>
      <c r="G109" s="75"/>
      <c r="H109" s="75"/>
      <c r="I109" s="75"/>
    </row>
    <row r="110" spans="1:9">
      <c r="A110" s="75"/>
      <c r="B110" s="75"/>
      <c r="C110" s="75"/>
      <c r="D110" s="75"/>
      <c r="E110" s="75"/>
      <c r="F110" s="75"/>
      <c r="G110" s="75"/>
      <c r="H110" s="75"/>
      <c r="I110" s="75"/>
    </row>
    <row r="111" spans="1:9">
      <c r="A111" s="75"/>
      <c r="B111" s="75"/>
      <c r="C111" s="75"/>
      <c r="D111" s="75"/>
      <c r="E111" s="75"/>
      <c r="F111" s="75"/>
      <c r="G111" s="75"/>
      <c r="H111" s="75"/>
      <c r="I111" s="75"/>
    </row>
    <row r="112" spans="1:9">
      <c r="A112" s="75"/>
      <c r="B112" s="75"/>
      <c r="C112" s="75"/>
      <c r="D112" s="75"/>
      <c r="E112" s="75"/>
      <c r="F112" s="75"/>
      <c r="G112" s="75"/>
      <c r="H112" s="75"/>
      <c r="I112" s="75"/>
    </row>
    <row r="113" spans="1:9">
      <c r="A113" s="75"/>
      <c r="B113" s="75"/>
      <c r="C113" s="75"/>
      <c r="D113" s="75"/>
      <c r="E113" s="75"/>
      <c r="F113" s="75"/>
      <c r="G113" s="75"/>
      <c r="H113" s="75"/>
      <c r="I113" s="75"/>
    </row>
    <row r="114" spans="1:9">
      <c r="A114" s="75"/>
      <c r="B114" s="75"/>
      <c r="C114" s="75"/>
      <c r="D114" s="75"/>
      <c r="E114" s="75"/>
      <c r="F114" s="75"/>
      <c r="G114" s="75"/>
      <c r="H114" s="75"/>
      <c r="I114" s="75"/>
    </row>
    <row r="115" spans="1:9">
      <c r="A115" s="75"/>
      <c r="B115" s="75"/>
      <c r="C115" s="75"/>
      <c r="D115" s="75"/>
      <c r="E115" s="75"/>
      <c r="F115" s="75"/>
      <c r="G115" s="75"/>
      <c r="H115" s="75"/>
      <c r="I115" s="75"/>
    </row>
    <row r="116" spans="1:9">
      <c r="A116" s="75"/>
      <c r="B116" s="75"/>
      <c r="C116" s="75"/>
      <c r="D116" s="75"/>
      <c r="E116" s="75"/>
      <c r="F116" s="75"/>
      <c r="G116" s="75"/>
      <c r="H116" s="75"/>
      <c r="I116" s="75"/>
    </row>
    <row r="117" spans="1:9">
      <c r="A117" s="75"/>
      <c r="B117" s="75"/>
      <c r="C117" s="75"/>
      <c r="D117" s="75"/>
      <c r="E117" s="75"/>
      <c r="F117" s="75"/>
      <c r="G117" s="75"/>
      <c r="H117" s="75"/>
      <c r="I117" s="75"/>
    </row>
    <row r="118" spans="1:9">
      <c r="A118" s="75"/>
      <c r="B118" s="75"/>
      <c r="C118" s="75"/>
      <c r="D118" s="75"/>
      <c r="E118" s="75"/>
      <c r="F118" s="75"/>
      <c r="G118" s="75"/>
      <c r="H118" s="75"/>
      <c r="I118" s="75"/>
    </row>
    <row r="119" spans="1:9">
      <c r="A119" s="75"/>
      <c r="B119" s="75"/>
      <c r="C119" s="75"/>
      <c r="D119" s="75"/>
      <c r="E119" s="75"/>
      <c r="F119" s="75"/>
      <c r="G119" s="75"/>
      <c r="H119" s="75"/>
      <c r="I119" s="75"/>
    </row>
    <row r="120" spans="1:9">
      <c r="A120" s="75"/>
      <c r="B120" s="75"/>
      <c r="C120" s="75"/>
      <c r="D120" s="75"/>
      <c r="E120" s="75"/>
      <c r="F120" s="75"/>
      <c r="G120" s="75"/>
      <c r="H120" s="75"/>
      <c r="I120" s="75"/>
    </row>
    <row r="121" spans="1:9">
      <c r="A121" s="75"/>
      <c r="B121" s="75"/>
      <c r="C121" s="75"/>
      <c r="D121" s="75"/>
      <c r="E121" s="75"/>
      <c r="F121" s="75"/>
      <c r="G121" s="75"/>
      <c r="H121" s="75"/>
      <c r="I121" s="75"/>
    </row>
    <row r="122" spans="1:9">
      <c r="A122" s="75"/>
      <c r="B122" s="75"/>
      <c r="C122" s="75"/>
      <c r="D122" s="75"/>
      <c r="E122" s="75"/>
      <c r="F122" s="75"/>
      <c r="G122" s="75"/>
      <c r="H122" s="75"/>
      <c r="I122" s="75"/>
    </row>
    <row r="123" spans="1:9">
      <c r="A123" s="75"/>
      <c r="B123" s="75"/>
      <c r="C123" s="75"/>
      <c r="D123" s="75"/>
      <c r="E123" s="75"/>
      <c r="F123" s="75"/>
      <c r="G123" s="75"/>
      <c r="H123" s="75"/>
      <c r="I123" s="75"/>
    </row>
    <row r="124" spans="1:9">
      <c r="A124" s="75"/>
      <c r="B124" s="75"/>
      <c r="C124" s="75"/>
      <c r="D124" s="75"/>
      <c r="E124" s="75"/>
      <c r="F124" s="75"/>
      <c r="G124" s="75"/>
      <c r="H124" s="75"/>
      <c r="I124" s="75"/>
    </row>
    <row r="125" spans="1:9">
      <c r="A125" s="75"/>
      <c r="B125" s="75"/>
      <c r="C125" s="75"/>
      <c r="D125" s="75"/>
      <c r="E125" s="75"/>
      <c r="F125" s="75"/>
      <c r="G125" s="75"/>
      <c r="H125" s="75"/>
      <c r="I125" s="75"/>
    </row>
    <row r="126" spans="1:9">
      <c r="A126" s="75"/>
      <c r="B126" s="75"/>
      <c r="C126" s="75"/>
      <c r="D126" s="75"/>
      <c r="E126" s="75"/>
      <c r="F126" s="75"/>
      <c r="G126" s="75"/>
      <c r="H126" s="75"/>
      <c r="I126" s="75"/>
    </row>
    <row r="127" spans="1:9">
      <c r="A127" s="75"/>
      <c r="B127" s="75"/>
      <c r="C127" s="75"/>
      <c r="D127" s="75"/>
      <c r="E127" s="75"/>
      <c r="F127" s="75"/>
      <c r="G127" s="75"/>
      <c r="H127" s="75"/>
      <c r="I127" s="75"/>
    </row>
    <row r="128" spans="1:9">
      <c r="A128" s="75"/>
      <c r="B128" s="75"/>
      <c r="C128" s="75"/>
      <c r="D128" s="75"/>
      <c r="E128" s="75"/>
      <c r="F128" s="75"/>
      <c r="G128" s="75"/>
      <c r="H128" s="75"/>
      <c r="I128" s="75"/>
    </row>
    <row r="129" spans="1:9">
      <c r="A129" s="75"/>
      <c r="B129" s="75"/>
      <c r="C129" s="75"/>
      <c r="D129" s="75"/>
      <c r="E129" s="75"/>
      <c r="F129" s="75"/>
      <c r="G129" s="75"/>
      <c r="H129" s="75"/>
      <c r="I129" s="75"/>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A1:AP2007"/>
  <sheetViews>
    <sheetView showGridLines="0" zoomScale="80" zoomScaleNormal="80" workbookViewId="0">
      <selection activeCell="B1" sqref="B1"/>
    </sheetView>
  </sheetViews>
  <sheetFormatPr defaultColWidth="8.85546875" defaultRowHeight="12.75"/>
  <cols>
    <col min="1" max="1" width="28.42578125" style="657" bestFit="1" customWidth="1"/>
    <col min="2" max="2" width="20.85546875" style="657" bestFit="1" customWidth="1"/>
    <col min="3" max="3" width="43.42578125" style="657" bestFit="1" customWidth="1"/>
    <col min="4" max="4" width="8.85546875" style="657"/>
    <col min="5" max="6" width="15.5703125" style="657" bestFit="1" customWidth="1"/>
    <col min="7" max="7" width="8.85546875" style="657"/>
    <col min="8" max="9" width="15.5703125" style="657" bestFit="1" customWidth="1"/>
    <col min="10" max="10" width="8.85546875" style="657"/>
    <col min="11" max="12" width="15.5703125" style="657" bestFit="1" customWidth="1"/>
    <col min="13" max="13" width="8.85546875" style="657"/>
    <col min="14" max="15" width="15.5703125" style="657" bestFit="1" customWidth="1"/>
    <col min="16" max="16" width="8.85546875" style="657"/>
    <col min="17" max="18" width="15.5703125" style="657" bestFit="1" customWidth="1"/>
    <col min="19" max="19" width="8.85546875" style="657"/>
    <col min="20" max="21" width="15.5703125" style="657" bestFit="1" customWidth="1"/>
    <col min="22" max="22" width="8.85546875" style="657"/>
    <col min="23" max="24" width="15.5703125" style="657" bestFit="1" customWidth="1"/>
    <col min="25" max="25" width="8.85546875" style="657"/>
    <col min="26" max="27" width="15.5703125" style="657" bestFit="1" customWidth="1"/>
    <col min="28" max="28" width="8.85546875" style="657"/>
    <col min="29" max="30" width="15.5703125" style="657" bestFit="1" customWidth="1"/>
    <col min="31" max="31" width="8.85546875" style="657"/>
    <col min="32" max="33" width="15.5703125" style="657" bestFit="1" customWidth="1"/>
    <col min="34" max="34" width="8.85546875" style="657"/>
    <col min="35" max="36" width="15.5703125" style="657" bestFit="1" customWidth="1"/>
    <col min="37" max="37" width="8.85546875" style="657"/>
    <col min="38" max="39" width="15.5703125" style="657" bestFit="1" customWidth="1"/>
    <col min="40" max="40" width="8.85546875" style="657"/>
    <col min="41" max="42" width="15.5703125" style="657" bestFit="1" customWidth="1"/>
    <col min="43" max="16384" width="8.85546875" style="657"/>
  </cols>
  <sheetData>
    <row r="1" spans="1:42">
      <c r="A1" s="138">
        <f>'Certification Statement'!D9</f>
        <v>0</v>
      </c>
    </row>
    <row r="2" spans="1:42" ht="15">
      <c r="A2" s="528" t="s">
        <v>347</v>
      </c>
      <c r="C2" s="659" t="s">
        <v>338</v>
      </c>
      <c r="D2" s="660"/>
      <c r="E2" s="660"/>
      <c r="F2" s="660"/>
      <c r="G2" s="660"/>
      <c r="H2" s="660"/>
      <c r="I2" s="660"/>
      <c r="J2" s="660"/>
      <c r="K2" s="660"/>
      <c r="L2" s="660"/>
      <c r="M2" s="660"/>
      <c r="N2" s="661"/>
    </row>
    <row r="3" spans="1:42">
      <c r="A3" s="528" t="s">
        <v>367</v>
      </c>
      <c r="C3" s="662" t="s">
        <v>339</v>
      </c>
      <c r="D3" s="663"/>
      <c r="E3" s="663"/>
      <c r="F3" s="663"/>
      <c r="G3" s="663"/>
      <c r="H3" s="663"/>
      <c r="I3" s="663"/>
      <c r="J3" s="663"/>
      <c r="K3" s="663"/>
      <c r="L3" s="663"/>
      <c r="M3" s="663"/>
      <c r="N3" s="664"/>
    </row>
    <row r="4" spans="1:42">
      <c r="A4" s="432" t="str">
        <f>"Year Ended: "&amp;YEAR(+'Certification Statement'!$E$20)</f>
        <v>Year Ended: 1900</v>
      </c>
      <c r="C4" s="665"/>
      <c r="D4" s="663" t="s">
        <v>340</v>
      </c>
      <c r="E4" s="663"/>
      <c r="F4" s="663"/>
      <c r="G4" s="663"/>
      <c r="H4" s="663"/>
      <c r="I4" s="663"/>
      <c r="J4" s="663"/>
      <c r="K4" s="663"/>
      <c r="L4" s="663"/>
      <c r="M4" s="663"/>
      <c r="N4" s="664"/>
    </row>
    <row r="5" spans="1:42">
      <c r="C5" s="665"/>
      <c r="D5" s="663" t="s">
        <v>341</v>
      </c>
      <c r="E5" s="663"/>
      <c r="F5" s="663"/>
      <c r="G5" s="663"/>
      <c r="H5" s="663"/>
      <c r="I5" s="663"/>
      <c r="J5" s="663"/>
      <c r="K5" s="663"/>
      <c r="L5" s="663"/>
      <c r="M5" s="663"/>
      <c r="N5" s="664"/>
    </row>
    <row r="6" spans="1:42">
      <c r="C6" s="665"/>
      <c r="D6" s="666" t="s">
        <v>342</v>
      </c>
      <c r="E6" s="663"/>
      <c r="F6" s="663"/>
      <c r="G6" s="663"/>
      <c r="H6" s="663"/>
      <c r="I6" s="663"/>
      <c r="J6" s="663"/>
      <c r="K6" s="663"/>
      <c r="L6" s="663"/>
      <c r="M6" s="663"/>
      <c r="N6" s="664"/>
    </row>
    <row r="7" spans="1:42">
      <c r="C7" s="665"/>
      <c r="D7" s="666" t="s">
        <v>343</v>
      </c>
      <c r="E7" s="663"/>
      <c r="F7" s="663"/>
      <c r="G7" s="663"/>
      <c r="H7" s="663"/>
      <c r="I7" s="663"/>
      <c r="J7" s="663"/>
      <c r="K7" s="663"/>
      <c r="L7" s="663"/>
      <c r="M7" s="663"/>
      <c r="N7" s="664"/>
    </row>
    <row r="8" spans="1:42">
      <c r="C8" s="665"/>
      <c r="D8" s="666"/>
      <c r="E8" s="663"/>
      <c r="F8" s="663"/>
      <c r="G8" s="663"/>
      <c r="H8" s="663"/>
      <c r="I8" s="663"/>
      <c r="J8" s="663"/>
      <c r="K8" s="663"/>
      <c r="L8" s="663"/>
      <c r="M8" s="663"/>
      <c r="N8" s="664"/>
    </row>
    <row r="9" spans="1:42">
      <c r="C9" s="667" t="s">
        <v>344</v>
      </c>
      <c r="D9" s="663" t="s">
        <v>346</v>
      </c>
      <c r="E9" s="663"/>
      <c r="F9" s="663"/>
      <c r="G9" s="663"/>
      <c r="H9" s="663"/>
      <c r="I9" s="663"/>
      <c r="J9" s="663"/>
      <c r="K9" s="663"/>
      <c r="L9" s="663"/>
      <c r="M9" s="663"/>
      <c r="N9" s="664"/>
    </row>
    <row r="10" spans="1:42">
      <c r="C10" s="662"/>
      <c r="D10" s="666"/>
      <c r="E10" s="663"/>
      <c r="F10" s="663"/>
      <c r="G10" s="663"/>
      <c r="H10" s="663"/>
      <c r="I10" s="663"/>
      <c r="J10" s="663"/>
      <c r="K10" s="663"/>
      <c r="L10" s="663"/>
      <c r="M10" s="663"/>
      <c r="N10" s="664"/>
    </row>
    <row r="11" spans="1:42">
      <c r="C11" s="662" t="s">
        <v>368</v>
      </c>
      <c r="D11" s="666"/>
      <c r="E11" s="666"/>
      <c r="F11" s="663"/>
      <c r="G11" s="663"/>
      <c r="H11" s="663"/>
      <c r="I11" s="663"/>
      <c r="J11" s="663"/>
      <c r="K11" s="663"/>
      <c r="L11" s="663"/>
      <c r="M11" s="663"/>
      <c r="N11" s="664"/>
    </row>
    <row r="12" spans="1:42">
      <c r="C12" s="662"/>
      <c r="D12" s="666"/>
      <c r="E12" s="663"/>
      <c r="F12" s="663"/>
      <c r="G12" s="663"/>
      <c r="H12" s="663"/>
      <c r="I12" s="663"/>
      <c r="J12" s="663"/>
      <c r="K12" s="663"/>
      <c r="L12" s="663"/>
      <c r="M12" s="663"/>
      <c r="N12" s="664"/>
    </row>
    <row r="13" spans="1:42">
      <c r="C13" s="668"/>
      <c r="D13" s="669"/>
      <c r="E13" s="670"/>
      <c r="F13" s="670"/>
      <c r="G13" s="670"/>
      <c r="H13" s="670"/>
      <c r="I13" s="670"/>
      <c r="J13" s="670"/>
      <c r="K13" s="670"/>
      <c r="L13" s="670"/>
      <c r="M13" s="670"/>
      <c r="N13" s="671"/>
    </row>
    <row r="14" spans="1:42" s="577" customFormat="1"/>
    <row r="15" spans="1:42" s="575" customFormat="1" ht="18">
      <c r="A15" s="573"/>
      <c r="B15" s="574"/>
      <c r="AO15" s="676" t="s">
        <v>369</v>
      </c>
      <c r="AP15" s="673">
        <f>'C-Total Profitablity'!C9</f>
        <v>0</v>
      </c>
    </row>
    <row r="16" spans="1:42" s="575" customFormat="1" ht="18">
      <c r="E16" s="576" t="s">
        <v>4</v>
      </c>
      <c r="F16" s="677">
        <v>0</v>
      </c>
      <c r="H16" s="576" t="s">
        <v>4</v>
      </c>
      <c r="I16" s="677">
        <v>0</v>
      </c>
      <c r="K16" s="576" t="s">
        <v>4</v>
      </c>
      <c r="L16" s="677">
        <v>0</v>
      </c>
      <c r="N16" s="576" t="s">
        <v>4</v>
      </c>
      <c r="O16" s="677">
        <v>0</v>
      </c>
      <c r="Q16" s="576" t="s">
        <v>4</v>
      </c>
      <c r="R16" s="677">
        <v>0</v>
      </c>
      <c r="T16" s="576" t="s">
        <v>4</v>
      </c>
      <c r="U16" s="677">
        <v>0</v>
      </c>
      <c r="W16" s="576" t="s">
        <v>4</v>
      </c>
      <c r="X16" s="677">
        <v>0</v>
      </c>
      <c r="Z16" s="576" t="s">
        <v>4</v>
      </c>
      <c r="AA16" s="677">
        <v>0</v>
      </c>
      <c r="AC16" s="576" t="s">
        <v>4</v>
      </c>
      <c r="AD16" s="677">
        <v>0</v>
      </c>
      <c r="AF16" s="576" t="s">
        <v>4</v>
      </c>
      <c r="AG16" s="677">
        <v>0</v>
      </c>
      <c r="AI16" s="576" t="s">
        <v>4</v>
      </c>
      <c r="AJ16" s="677">
        <v>0</v>
      </c>
      <c r="AL16" s="576" t="s">
        <v>4</v>
      </c>
      <c r="AM16" s="677">
        <v>0</v>
      </c>
      <c r="AO16" s="672" t="s">
        <v>4</v>
      </c>
      <c r="AP16" s="680">
        <f>+AM16+AJ16+AG16+AD16+AA16+X16+U16+R16+O16+L16+I16+F16</f>
        <v>0</v>
      </c>
    </row>
    <row r="17" spans="1:42" s="577" customFormat="1">
      <c r="E17" s="576" t="s">
        <v>330</v>
      </c>
      <c r="F17" s="578" t="s">
        <v>353</v>
      </c>
      <c r="H17" s="576" t="s">
        <v>330</v>
      </c>
      <c r="I17" s="578" t="s">
        <v>354</v>
      </c>
      <c r="K17" s="576" t="s">
        <v>330</v>
      </c>
      <c r="L17" s="578" t="s">
        <v>355</v>
      </c>
      <c r="N17" s="576" t="s">
        <v>330</v>
      </c>
      <c r="O17" s="578" t="s">
        <v>356</v>
      </c>
      <c r="Q17" s="576" t="s">
        <v>330</v>
      </c>
      <c r="R17" s="578" t="s">
        <v>357</v>
      </c>
      <c r="T17" s="576" t="s">
        <v>330</v>
      </c>
      <c r="U17" s="578" t="s">
        <v>358</v>
      </c>
      <c r="W17" s="576" t="s">
        <v>330</v>
      </c>
      <c r="X17" s="578" t="s">
        <v>359</v>
      </c>
      <c r="Z17" s="576" t="s">
        <v>330</v>
      </c>
      <c r="AA17" s="578" t="s">
        <v>360</v>
      </c>
      <c r="AC17" s="576" t="s">
        <v>330</v>
      </c>
      <c r="AD17" s="578" t="s">
        <v>361</v>
      </c>
      <c r="AF17" s="576" t="s">
        <v>330</v>
      </c>
      <c r="AG17" s="578" t="s">
        <v>362</v>
      </c>
      <c r="AI17" s="576" t="s">
        <v>330</v>
      </c>
      <c r="AJ17" s="578" t="s">
        <v>363</v>
      </c>
      <c r="AL17" s="576" t="s">
        <v>330</v>
      </c>
      <c r="AM17" s="578" t="s">
        <v>364</v>
      </c>
      <c r="AO17" s="672" t="s">
        <v>330</v>
      </c>
      <c r="AP17" s="674" t="s">
        <v>365</v>
      </c>
    </row>
    <row r="18" spans="1:42" s="577" customFormat="1">
      <c r="E18" s="576" t="s">
        <v>331</v>
      </c>
      <c r="F18" s="579">
        <v>0</v>
      </c>
      <c r="H18" s="576" t="s">
        <v>331</v>
      </c>
      <c r="I18" s="579">
        <v>0</v>
      </c>
      <c r="K18" s="576" t="s">
        <v>331</v>
      </c>
      <c r="L18" s="579">
        <v>0</v>
      </c>
      <c r="N18" s="576" t="s">
        <v>331</v>
      </c>
      <c r="O18" s="579">
        <v>0</v>
      </c>
      <c r="Q18" s="576" t="s">
        <v>331</v>
      </c>
      <c r="R18" s="579">
        <v>0</v>
      </c>
      <c r="T18" s="576" t="s">
        <v>331</v>
      </c>
      <c r="U18" s="579">
        <v>0</v>
      </c>
      <c r="W18" s="576" t="s">
        <v>331</v>
      </c>
      <c r="X18" s="579">
        <v>0</v>
      </c>
      <c r="Z18" s="576" t="s">
        <v>331</v>
      </c>
      <c r="AA18" s="579">
        <v>0</v>
      </c>
      <c r="AC18" s="576" t="s">
        <v>331</v>
      </c>
      <c r="AD18" s="579">
        <v>0</v>
      </c>
      <c r="AF18" s="576" t="s">
        <v>331</v>
      </c>
      <c r="AG18" s="579">
        <v>0</v>
      </c>
      <c r="AI18" s="576" t="s">
        <v>331</v>
      </c>
      <c r="AJ18" s="579">
        <v>0</v>
      </c>
      <c r="AL18" s="576" t="s">
        <v>331</v>
      </c>
      <c r="AM18" s="579">
        <v>0</v>
      </c>
      <c r="AO18" s="672" t="s">
        <v>331</v>
      </c>
      <c r="AP18" s="675">
        <v>0</v>
      </c>
    </row>
    <row r="19" spans="1:42" s="577" customFormat="1">
      <c r="A19" s="580" t="s">
        <v>332</v>
      </c>
      <c r="B19" s="580" t="s">
        <v>333</v>
      </c>
      <c r="C19" s="580" t="s">
        <v>334</v>
      </c>
      <c r="E19" s="580" t="s">
        <v>335</v>
      </c>
      <c r="F19" s="581" t="s">
        <v>336</v>
      </c>
      <c r="H19" s="580" t="s">
        <v>337</v>
      </c>
      <c r="I19" s="581" t="s">
        <v>336</v>
      </c>
      <c r="K19" s="580" t="s">
        <v>337</v>
      </c>
      <c r="L19" s="581" t="s">
        <v>336</v>
      </c>
      <c r="N19" s="580" t="s">
        <v>337</v>
      </c>
      <c r="O19" s="581" t="s">
        <v>336</v>
      </c>
      <c r="Q19" s="580" t="s">
        <v>337</v>
      </c>
      <c r="R19" s="581" t="s">
        <v>336</v>
      </c>
      <c r="T19" s="580" t="s">
        <v>337</v>
      </c>
      <c r="U19" s="581" t="s">
        <v>336</v>
      </c>
      <c r="W19" s="580" t="s">
        <v>337</v>
      </c>
      <c r="X19" s="581" t="s">
        <v>336</v>
      </c>
      <c r="Z19" s="580" t="s">
        <v>335</v>
      </c>
      <c r="AA19" s="581" t="s">
        <v>336</v>
      </c>
      <c r="AC19" s="580" t="s">
        <v>337</v>
      </c>
      <c r="AD19" s="581" t="s">
        <v>336</v>
      </c>
      <c r="AF19" s="580" t="s">
        <v>337</v>
      </c>
      <c r="AG19" s="581" t="s">
        <v>336</v>
      </c>
      <c r="AI19" s="580" t="s">
        <v>337</v>
      </c>
      <c r="AJ19" s="581" t="s">
        <v>336</v>
      </c>
      <c r="AL19" s="580" t="s">
        <v>337</v>
      </c>
      <c r="AM19" s="581" t="s">
        <v>336</v>
      </c>
      <c r="AO19" s="580" t="s">
        <v>337</v>
      </c>
      <c r="AP19" s="581" t="s">
        <v>336</v>
      </c>
    </row>
    <row r="20" spans="1:42">
      <c r="A20" s="678"/>
      <c r="B20" s="678"/>
      <c r="C20" s="677">
        <v>0</v>
      </c>
      <c r="E20" s="677">
        <v>0</v>
      </c>
      <c r="F20" s="679">
        <v>0</v>
      </c>
      <c r="H20" s="677">
        <v>0</v>
      </c>
      <c r="I20" s="679">
        <v>0</v>
      </c>
      <c r="K20" s="677">
        <v>0</v>
      </c>
      <c r="L20" s="679">
        <v>0</v>
      </c>
      <c r="N20" s="677">
        <v>0</v>
      </c>
      <c r="O20" s="679">
        <v>0</v>
      </c>
      <c r="Q20" s="677">
        <v>0</v>
      </c>
      <c r="R20" s="679">
        <v>0</v>
      </c>
      <c r="T20" s="677">
        <v>0</v>
      </c>
      <c r="U20" s="679">
        <v>0</v>
      </c>
      <c r="W20" s="677">
        <v>0</v>
      </c>
      <c r="X20" s="679">
        <v>0</v>
      </c>
      <c r="Z20" s="677">
        <v>0</v>
      </c>
      <c r="AA20" s="679">
        <v>0</v>
      </c>
      <c r="AC20" s="677">
        <v>0</v>
      </c>
      <c r="AD20" s="679">
        <v>0</v>
      </c>
      <c r="AF20" s="677">
        <v>0</v>
      </c>
      <c r="AG20" s="679">
        <v>0</v>
      </c>
      <c r="AI20" s="677">
        <v>0</v>
      </c>
      <c r="AJ20" s="679">
        <v>0</v>
      </c>
      <c r="AL20" s="677">
        <v>0</v>
      </c>
      <c r="AM20" s="679">
        <v>0</v>
      </c>
      <c r="AO20" s="680">
        <f t="shared" ref="AO20:AO83" si="0">+AL20+AI20+AF20+AC20+Z20+W20+T20+Q20+N20+K20+H20+E20</f>
        <v>0</v>
      </c>
      <c r="AP20" s="681">
        <f t="shared" ref="AP20:AP83" si="1">+AM20+AJ20+AG20+AD20+AA20+X20+U20+R20+O20+L20+I20+F20</f>
        <v>0</v>
      </c>
    </row>
    <row r="21" spans="1:42">
      <c r="A21" s="678"/>
      <c r="B21" s="678"/>
      <c r="C21" s="677">
        <v>0</v>
      </c>
      <c r="E21" s="677">
        <v>0</v>
      </c>
      <c r="F21" s="679">
        <v>0</v>
      </c>
      <c r="H21" s="677">
        <v>0</v>
      </c>
      <c r="I21" s="679">
        <v>0</v>
      </c>
      <c r="K21" s="677">
        <v>0</v>
      </c>
      <c r="L21" s="679">
        <v>0</v>
      </c>
      <c r="N21" s="677">
        <v>0</v>
      </c>
      <c r="O21" s="679">
        <v>0</v>
      </c>
      <c r="Q21" s="677">
        <v>0</v>
      </c>
      <c r="R21" s="679">
        <v>0</v>
      </c>
      <c r="T21" s="677">
        <v>0</v>
      </c>
      <c r="U21" s="679">
        <v>0</v>
      </c>
      <c r="W21" s="677">
        <v>0</v>
      </c>
      <c r="X21" s="679">
        <v>0</v>
      </c>
      <c r="Z21" s="677">
        <v>0</v>
      </c>
      <c r="AA21" s="679">
        <v>0</v>
      </c>
      <c r="AC21" s="677">
        <v>0</v>
      </c>
      <c r="AD21" s="679">
        <v>0</v>
      </c>
      <c r="AF21" s="677">
        <v>0</v>
      </c>
      <c r="AG21" s="679">
        <v>0</v>
      </c>
      <c r="AI21" s="677">
        <v>0</v>
      </c>
      <c r="AJ21" s="679">
        <v>0</v>
      </c>
      <c r="AL21" s="677">
        <v>0</v>
      </c>
      <c r="AM21" s="679">
        <v>0</v>
      </c>
      <c r="AO21" s="680">
        <f t="shared" si="0"/>
        <v>0</v>
      </c>
      <c r="AP21" s="681">
        <f t="shared" si="1"/>
        <v>0</v>
      </c>
    </row>
    <row r="22" spans="1:42">
      <c r="A22" s="678"/>
      <c r="B22" s="678"/>
      <c r="C22" s="677">
        <v>0</v>
      </c>
      <c r="E22" s="677">
        <v>0</v>
      </c>
      <c r="F22" s="679">
        <v>0</v>
      </c>
      <c r="H22" s="677">
        <v>0</v>
      </c>
      <c r="I22" s="679">
        <v>0</v>
      </c>
      <c r="K22" s="677">
        <v>0</v>
      </c>
      <c r="L22" s="679">
        <v>0</v>
      </c>
      <c r="N22" s="677">
        <v>0</v>
      </c>
      <c r="O22" s="679">
        <v>0</v>
      </c>
      <c r="Q22" s="677">
        <v>0</v>
      </c>
      <c r="R22" s="679">
        <v>0</v>
      </c>
      <c r="T22" s="677">
        <v>0</v>
      </c>
      <c r="U22" s="679">
        <v>0</v>
      </c>
      <c r="W22" s="677">
        <v>0</v>
      </c>
      <c r="X22" s="679">
        <v>0</v>
      </c>
      <c r="Z22" s="677">
        <v>0</v>
      </c>
      <c r="AA22" s="679">
        <v>0</v>
      </c>
      <c r="AC22" s="677">
        <v>0</v>
      </c>
      <c r="AD22" s="679">
        <v>0</v>
      </c>
      <c r="AF22" s="677">
        <v>0</v>
      </c>
      <c r="AG22" s="679">
        <v>0</v>
      </c>
      <c r="AI22" s="677">
        <v>0</v>
      </c>
      <c r="AJ22" s="679">
        <v>0</v>
      </c>
      <c r="AL22" s="677">
        <v>0</v>
      </c>
      <c r="AM22" s="679">
        <v>0</v>
      </c>
      <c r="AO22" s="680">
        <f t="shared" si="0"/>
        <v>0</v>
      </c>
      <c r="AP22" s="681">
        <f t="shared" si="1"/>
        <v>0</v>
      </c>
    </row>
    <row r="23" spans="1:42">
      <c r="A23" s="678"/>
      <c r="B23" s="678"/>
      <c r="C23" s="677">
        <v>0</v>
      </c>
      <c r="E23" s="677">
        <v>0</v>
      </c>
      <c r="F23" s="679">
        <v>0</v>
      </c>
      <c r="H23" s="677">
        <v>0</v>
      </c>
      <c r="I23" s="679">
        <v>0</v>
      </c>
      <c r="K23" s="677">
        <v>0</v>
      </c>
      <c r="L23" s="679">
        <v>0</v>
      </c>
      <c r="N23" s="677">
        <v>0</v>
      </c>
      <c r="O23" s="679">
        <v>0</v>
      </c>
      <c r="Q23" s="677">
        <v>0</v>
      </c>
      <c r="R23" s="679">
        <v>0</v>
      </c>
      <c r="T23" s="677">
        <v>0</v>
      </c>
      <c r="U23" s="679">
        <v>0</v>
      </c>
      <c r="W23" s="677">
        <v>0</v>
      </c>
      <c r="X23" s="679">
        <v>0</v>
      </c>
      <c r="Z23" s="677">
        <v>0</v>
      </c>
      <c r="AA23" s="679">
        <v>0</v>
      </c>
      <c r="AC23" s="677">
        <v>0</v>
      </c>
      <c r="AD23" s="679">
        <v>0</v>
      </c>
      <c r="AF23" s="677">
        <v>0</v>
      </c>
      <c r="AG23" s="679">
        <v>0</v>
      </c>
      <c r="AI23" s="677">
        <v>0</v>
      </c>
      <c r="AJ23" s="679">
        <v>0</v>
      </c>
      <c r="AL23" s="677">
        <v>0</v>
      </c>
      <c r="AM23" s="679">
        <v>0</v>
      </c>
      <c r="AO23" s="680">
        <f t="shared" si="0"/>
        <v>0</v>
      </c>
      <c r="AP23" s="681">
        <f t="shared" si="1"/>
        <v>0</v>
      </c>
    </row>
    <row r="24" spans="1:42">
      <c r="A24" s="678"/>
      <c r="B24" s="678"/>
      <c r="C24" s="677">
        <v>0</v>
      </c>
      <c r="E24" s="677">
        <v>0</v>
      </c>
      <c r="F24" s="679">
        <v>0</v>
      </c>
      <c r="H24" s="677">
        <v>0</v>
      </c>
      <c r="I24" s="679">
        <v>0</v>
      </c>
      <c r="K24" s="677">
        <v>0</v>
      </c>
      <c r="L24" s="679">
        <v>0</v>
      </c>
      <c r="N24" s="677">
        <v>0</v>
      </c>
      <c r="O24" s="679">
        <v>0</v>
      </c>
      <c r="Q24" s="677">
        <v>0</v>
      </c>
      <c r="R24" s="679">
        <v>0</v>
      </c>
      <c r="T24" s="677">
        <v>0</v>
      </c>
      <c r="U24" s="679">
        <v>0</v>
      </c>
      <c r="W24" s="677">
        <v>0</v>
      </c>
      <c r="X24" s="679">
        <v>0</v>
      </c>
      <c r="Z24" s="677">
        <v>0</v>
      </c>
      <c r="AA24" s="679">
        <v>0</v>
      </c>
      <c r="AC24" s="677">
        <v>0</v>
      </c>
      <c r="AD24" s="679">
        <v>0</v>
      </c>
      <c r="AF24" s="677">
        <v>0</v>
      </c>
      <c r="AG24" s="679">
        <v>0</v>
      </c>
      <c r="AI24" s="677">
        <v>0</v>
      </c>
      <c r="AJ24" s="679">
        <v>0</v>
      </c>
      <c r="AL24" s="677">
        <v>0</v>
      </c>
      <c r="AM24" s="679">
        <v>0</v>
      </c>
      <c r="AO24" s="680">
        <f t="shared" si="0"/>
        <v>0</v>
      </c>
      <c r="AP24" s="681">
        <f t="shared" si="1"/>
        <v>0</v>
      </c>
    </row>
    <row r="25" spans="1:42">
      <c r="A25" s="678"/>
      <c r="B25" s="678"/>
      <c r="C25" s="677">
        <v>0</v>
      </c>
      <c r="E25" s="677">
        <v>0</v>
      </c>
      <c r="F25" s="679">
        <v>0</v>
      </c>
      <c r="H25" s="677">
        <v>0</v>
      </c>
      <c r="I25" s="679">
        <v>0</v>
      </c>
      <c r="K25" s="677">
        <v>0</v>
      </c>
      <c r="L25" s="679">
        <v>0</v>
      </c>
      <c r="N25" s="677">
        <v>0</v>
      </c>
      <c r="O25" s="679">
        <v>0</v>
      </c>
      <c r="Q25" s="677">
        <v>0</v>
      </c>
      <c r="R25" s="679">
        <v>0</v>
      </c>
      <c r="T25" s="677">
        <v>0</v>
      </c>
      <c r="U25" s="679">
        <v>0</v>
      </c>
      <c r="W25" s="677">
        <v>0</v>
      </c>
      <c r="X25" s="679">
        <v>0</v>
      </c>
      <c r="Z25" s="677">
        <v>0</v>
      </c>
      <c r="AA25" s="679">
        <v>0</v>
      </c>
      <c r="AC25" s="677">
        <v>0</v>
      </c>
      <c r="AD25" s="679">
        <v>0</v>
      </c>
      <c r="AF25" s="677">
        <v>0</v>
      </c>
      <c r="AG25" s="679">
        <v>0</v>
      </c>
      <c r="AI25" s="677">
        <v>0</v>
      </c>
      <c r="AJ25" s="679">
        <v>0</v>
      </c>
      <c r="AL25" s="677">
        <v>0</v>
      </c>
      <c r="AM25" s="679">
        <v>0</v>
      </c>
      <c r="AO25" s="680">
        <f t="shared" si="0"/>
        <v>0</v>
      </c>
      <c r="AP25" s="681">
        <f t="shared" si="1"/>
        <v>0</v>
      </c>
    </row>
    <row r="26" spans="1:42">
      <c r="A26" s="678"/>
      <c r="B26" s="678"/>
      <c r="C26" s="677">
        <v>0</v>
      </c>
      <c r="E26" s="677">
        <v>0</v>
      </c>
      <c r="F26" s="679">
        <v>0</v>
      </c>
      <c r="H26" s="677">
        <v>0</v>
      </c>
      <c r="I26" s="679">
        <v>0</v>
      </c>
      <c r="K26" s="677">
        <v>0</v>
      </c>
      <c r="L26" s="679">
        <v>0</v>
      </c>
      <c r="N26" s="677">
        <v>0</v>
      </c>
      <c r="O26" s="679">
        <v>0</v>
      </c>
      <c r="Q26" s="677">
        <v>0</v>
      </c>
      <c r="R26" s="679">
        <v>0</v>
      </c>
      <c r="T26" s="677">
        <v>0</v>
      </c>
      <c r="U26" s="679">
        <v>0</v>
      </c>
      <c r="W26" s="677">
        <v>0</v>
      </c>
      <c r="X26" s="679">
        <v>0</v>
      </c>
      <c r="Z26" s="677">
        <v>0</v>
      </c>
      <c r="AA26" s="679">
        <v>0</v>
      </c>
      <c r="AC26" s="677">
        <v>0</v>
      </c>
      <c r="AD26" s="679">
        <v>0</v>
      </c>
      <c r="AF26" s="677">
        <v>0</v>
      </c>
      <c r="AG26" s="679">
        <v>0</v>
      </c>
      <c r="AI26" s="677">
        <v>0</v>
      </c>
      <c r="AJ26" s="679">
        <v>0</v>
      </c>
      <c r="AL26" s="677">
        <v>0</v>
      </c>
      <c r="AM26" s="679">
        <v>0</v>
      </c>
      <c r="AO26" s="680">
        <f t="shared" si="0"/>
        <v>0</v>
      </c>
      <c r="AP26" s="681">
        <f t="shared" si="1"/>
        <v>0</v>
      </c>
    </row>
    <row r="27" spans="1:42">
      <c r="A27" s="678"/>
      <c r="B27" s="678"/>
      <c r="C27" s="677">
        <v>0</v>
      </c>
      <c r="E27" s="677">
        <v>0</v>
      </c>
      <c r="F27" s="679">
        <v>0</v>
      </c>
      <c r="H27" s="677">
        <v>0</v>
      </c>
      <c r="I27" s="679">
        <v>0</v>
      </c>
      <c r="K27" s="677">
        <v>0</v>
      </c>
      <c r="L27" s="679">
        <v>0</v>
      </c>
      <c r="N27" s="677">
        <v>0</v>
      </c>
      <c r="O27" s="679">
        <v>0</v>
      </c>
      <c r="Q27" s="677">
        <v>0</v>
      </c>
      <c r="R27" s="679">
        <v>0</v>
      </c>
      <c r="T27" s="677">
        <v>0</v>
      </c>
      <c r="U27" s="679">
        <v>0</v>
      </c>
      <c r="W27" s="677">
        <v>0</v>
      </c>
      <c r="X27" s="679">
        <v>0</v>
      </c>
      <c r="Z27" s="677">
        <v>0</v>
      </c>
      <c r="AA27" s="679">
        <v>0</v>
      </c>
      <c r="AC27" s="677">
        <v>0</v>
      </c>
      <c r="AD27" s="679">
        <v>0</v>
      </c>
      <c r="AF27" s="677">
        <v>0</v>
      </c>
      <c r="AG27" s="679">
        <v>0</v>
      </c>
      <c r="AI27" s="677">
        <v>0</v>
      </c>
      <c r="AJ27" s="679">
        <v>0</v>
      </c>
      <c r="AL27" s="677">
        <v>0</v>
      </c>
      <c r="AM27" s="679">
        <v>0</v>
      </c>
      <c r="AO27" s="680">
        <f t="shared" si="0"/>
        <v>0</v>
      </c>
      <c r="AP27" s="681">
        <f t="shared" si="1"/>
        <v>0</v>
      </c>
    </row>
    <row r="28" spans="1:42">
      <c r="A28" s="678"/>
      <c r="B28" s="678"/>
      <c r="C28" s="677">
        <v>0</v>
      </c>
      <c r="E28" s="677">
        <v>0</v>
      </c>
      <c r="F28" s="679">
        <v>0</v>
      </c>
      <c r="H28" s="677">
        <v>0</v>
      </c>
      <c r="I28" s="679">
        <v>0</v>
      </c>
      <c r="K28" s="677">
        <v>0</v>
      </c>
      <c r="L28" s="679">
        <v>0</v>
      </c>
      <c r="N28" s="677">
        <v>0</v>
      </c>
      <c r="O28" s="679">
        <v>0</v>
      </c>
      <c r="Q28" s="677">
        <v>0</v>
      </c>
      <c r="R28" s="679">
        <v>0</v>
      </c>
      <c r="T28" s="677">
        <v>0</v>
      </c>
      <c r="U28" s="679">
        <v>0</v>
      </c>
      <c r="W28" s="677">
        <v>0</v>
      </c>
      <c r="X28" s="679">
        <v>0</v>
      </c>
      <c r="Z28" s="677">
        <v>0</v>
      </c>
      <c r="AA28" s="679">
        <v>0</v>
      </c>
      <c r="AC28" s="677">
        <v>0</v>
      </c>
      <c r="AD28" s="679">
        <v>0</v>
      </c>
      <c r="AF28" s="677">
        <v>0</v>
      </c>
      <c r="AG28" s="679">
        <v>0</v>
      </c>
      <c r="AI28" s="677">
        <v>0</v>
      </c>
      <c r="AJ28" s="679">
        <v>0</v>
      </c>
      <c r="AL28" s="677">
        <v>0</v>
      </c>
      <c r="AM28" s="679">
        <v>0</v>
      </c>
      <c r="AO28" s="680">
        <f t="shared" si="0"/>
        <v>0</v>
      </c>
      <c r="AP28" s="681">
        <f t="shared" si="1"/>
        <v>0</v>
      </c>
    </row>
    <row r="29" spans="1:42">
      <c r="A29" s="678"/>
      <c r="B29" s="678"/>
      <c r="C29" s="677">
        <v>0</v>
      </c>
      <c r="E29" s="677">
        <v>0</v>
      </c>
      <c r="F29" s="679">
        <v>0</v>
      </c>
      <c r="H29" s="677">
        <v>0</v>
      </c>
      <c r="I29" s="679">
        <v>0</v>
      </c>
      <c r="K29" s="677">
        <v>0</v>
      </c>
      <c r="L29" s="679">
        <v>0</v>
      </c>
      <c r="N29" s="677">
        <v>0</v>
      </c>
      <c r="O29" s="679">
        <v>0</v>
      </c>
      <c r="Q29" s="677">
        <v>0</v>
      </c>
      <c r="R29" s="679">
        <v>0</v>
      </c>
      <c r="T29" s="677">
        <v>0</v>
      </c>
      <c r="U29" s="679">
        <v>0</v>
      </c>
      <c r="W29" s="677">
        <v>0</v>
      </c>
      <c r="X29" s="679">
        <v>0</v>
      </c>
      <c r="Z29" s="677">
        <v>0</v>
      </c>
      <c r="AA29" s="679">
        <v>0</v>
      </c>
      <c r="AC29" s="677">
        <v>0</v>
      </c>
      <c r="AD29" s="679">
        <v>0</v>
      </c>
      <c r="AF29" s="677">
        <v>0</v>
      </c>
      <c r="AG29" s="679">
        <v>0</v>
      </c>
      <c r="AI29" s="677">
        <v>0</v>
      </c>
      <c r="AJ29" s="679">
        <v>0</v>
      </c>
      <c r="AL29" s="677">
        <v>0</v>
      </c>
      <c r="AM29" s="679">
        <v>0</v>
      </c>
      <c r="AO29" s="680">
        <f t="shared" si="0"/>
        <v>0</v>
      </c>
      <c r="AP29" s="681">
        <f t="shared" si="1"/>
        <v>0</v>
      </c>
    </row>
    <row r="30" spans="1:42">
      <c r="A30" s="678"/>
      <c r="B30" s="678"/>
      <c r="C30" s="677">
        <v>0</v>
      </c>
      <c r="E30" s="677">
        <v>0</v>
      </c>
      <c r="F30" s="679">
        <v>0</v>
      </c>
      <c r="H30" s="677">
        <v>0</v>
      </c>
      <c r="I30" s="679">
        <v>0</v>
      </c>
      <c r="K30" s="677">
        <v>0</v>
      </c>
      <c r="L30" s="679">
        <v>0</v>
      </c>
      <c r="N30" s="677">
        <v>0</v>
      </c>
      <c r="O30" s="679">
        <v>0</v>
      </c>
      <c r="Q30" s="677">
        <v>0</v>
      </c>
      <c r="R30" s="679">
        <v>0</v>
      </c>
      <c r="T30" s="677">
        <v>0</v>
      </c>
      <c r="U30" s="679">
        <v>0</v>
      </c>
      <c r="W30" s="677">
        <v>0</v>
      </c>
      <c r="X30" s="679">
        <v>0</v>
      </c>
      <c r="Z30" s="677">
        <v>0</v>
      </c>
      <c r="AA30" s="679">
        <v>0</v>
      </c>
      <c r="AC30" s="677">
        <v>0</v>
      </c>
      <c r="AD30" s="679">
        <v>0</v>
      </c>
      <c r="AF30" s="677">
        <v>0</v>
      </c>
      <c r="AG30" s="679">
        <v>0</v>
      </c>
      <c r="AI30" s="677">
        <v>0</v>
      </c>
      <c r="AJ30" s="679">
        <v>0</v>
      </c>
      <c r="AL30" s="677">
        <v>0</v>
      </c>
      <c r="AM30" s="679">
        <v>0</v>
      </c>
      <c r="AO30" s="680">
        <f t="shared" si="0"/>
        <v>0</v>
      </c>
      <c r="AP30" s="681">
        <f t="shared" si="1"/>
        <v>0</v>
      </c>
    </row>
    <row r="31" spans="1:42">
      <c r="A31" s="678"/>
      <c r="B31" s="678"/>
      <c r="C31" s="677">
        <v>0</v>
      </c>
      <c r="E31" s="677">
        <v>0</v>
      </c>
      <c r="F31" s="679">
        <v>0</v>
      </c>
      <c r="H31" s="677">
        <v>0</v>
      </c>
      <c r="I31" s="679">
        <v>0</v>
      </c>
      <c r="K31" s="677">
        <v>0</v>
      </c>
      <c r="L31" s="679">
        <v>0</v>
      </c>
      <c r="N31" s="677">
        <v>0</v>
      </c>
      <c r="O31" s="679">
        <v>0</v>
      </c>
      <c r="Q31" s="677">
        <v>0</v>
      </c>
      <c r="R31" s="679">
        <v>0</v>
      </c>
      <c r="T31" s="677">
        <v>0</v>
      </c>
      <c r="U31" s="679">
        <v>0</v>
      </c>
      <c r="W31" s="677">
        <v>0</v>
      </c>
      <c r="X31" s="679">
        <v>0</v>
      </c>
      <c r="Z31" s="677">
        <v>0</v>
      </c>
      <c r="AA31" s="679">
        <v>0</v>
      </c>
      <c r="AC31" s="677">
        <v>0</v>
      </c>
      <c r="AD31" s="679">
        <v>0</v>
      </c>
      <c r="AF31" s="677">
        <v>0</v>
      </c>
      <c r="AG31" s="679">
        <v>0</v>
      </c>
      <c r="AI31" s="677">
        <v>0</v>
      </c>
      <c r="AJ31" s="679">
        <v>0</v>
      </c>
      <c r="AL31" s="677">
        <v>0</v>
      </c>
      <c r="AM31" s="679">
        <v>0</v>
      </c>
      <c r="AO31" s="680">
        <f t="shared" si="0"/>
        <v>0</v>
      </c>
      <c r="AP31" s="681">
        <f t="shared" si="1"/>
        <v>0</v>
      </c>
    </row>
    <row r="32" spans="1:42">
      <c r="A32" s="678"/>
      <c r="B32" s="678"/>
      <c r="C32" s="677">
        <v>0</v>
      </c>
      <c r="E32" s="677">
        <v>0</v>
      </c>
      <c r="F32" s="679">
        <v>0</v>
      </c>
      <c r="H32" s="677">
        <v>0</v>
      </c>
      <c r="I32" s="679">
        <v>0</v>
      </c>
      <c r="K32" s="677">
        <v>0</v>
      </c>
      <c r="L32" s="679">
        <v>0</v>
      </c>
      <c r="N32" s="677">
        <v>0</v>
      </c>
      <c r="O32" s="679">
        <v>0</v>
      </c>
      <c r="Q32" s="677">
        <v>0</v>
      </c>
      <c r="R32" s="679">
        <v>0</v>
      </c>
      <c r="T32" s="677">
        <v>0</v>
      </c>
      <c r="U32" s="679">
        <v>0</v>
      </c>
      <c r="W32" s="677">
        <v>0</v>
      </c>
      <c r="X32" s="679">
        <v>0</v>
      </c>
      <c r="Z32" s="677">
        <v>0</v>
      </c>
      <c r="AA32" s="679">
        <v>0</v>
      </c>
      <c r="AC32" s="677">
        <v>0</v>
      </c>
      <c r="AD32" s="679">
        <v>0</v>
      </c>
      <c r="AF32" s="677">
        <v>0</v>
      </c>
      <c r="AG32" s="679">
        <v>0</v>
      </c>
      <c r="AI32" s="677">
        <v>0</v>
      </c>
      <c r="AJ32" s="679">
        <v>0</v>
      </c>
      <c r="AL32" s="677">
        <v>0</v>
      </c>
      <c r="AM32" s="679">
        <v>0</v>
      </c>
      <c r="AO32" s="680">
        <f t="shared" si="0"/>
        <v>0</v>
      </c>
      <c r="AP32" s="681">
        <f t="shared" si="1"/>
        <v>0</v>
      </c>
    </row>
    <row r="33" spans="1:42">
      <c r="A33" s="678"/>
      <c r="B33" s="678"/>
      <c r="C33" s="677">
        <v>0</v>
      </c>
      <c r="E33" s="677">
        <v>0</v>
      </c>
      <c r="F33" s="679">
        <v>0</v>
      </c>
      <c r="H33" s="677">
        <v>0</v>
      </c>
      <c r="I33" s="679">
        <v>0</v>
      </c>
      <c r="K33" s="677">
        <v>0</v>
      </c>
      <c r="L33" s="679">
        <v>0</v>
      </c>
      <c r="N33" s="677">
        <v>0</v>
      </c>
      <c r="O33" s="679">
        <v>0</v>
      </c>
      <c r="Q33" s="677">
        <v>0</v>
      </c>
      <c r="R33" s="679">
        <v>0</v>
      </c>
      <c r="T33" s="677">
        <v>0</v>
      </c>
      <c r="U33" s="679">
        <v>0</v>
      </c>
      <c r="W33" s="677">
        <v>0</v>
      </c>
      <c r="X33" s="679">
        <v>0</v>
      </c>
      <c r="Z33" s="677">
        <v>0</v>
      </c>
      <c r="AA33" s="679">
        <v>0</v>
      </c>
      <c r="AC33" s="677">
        <v>0</v>
      </c>
      <c r="AD33" s="679">
        <v>0</v>
      </c>
      <c r="AF33" s="677">
        <v>0</v>
      </c>
      <c r="AG33" s="679">
        <v>0</v>
      </c>
      <c r="AI33" s="677">
        <v>0</v>
      </c>
      <c r="AJ33" s="679">
        <v>0</v>
      </c>
      <c r="AL33" s="677">
        <v>0</v>
      </c>
      <c r="AM33" s="679">
        <v>0</v>
      </c>
      <c r="AO33" s="680">
        <f t="shared" si="0"/>
        <v>0</v>
      </c>
      <c r="AP33" s="681">
        <f t="shared" si="1"/>
        <v>0</v>
      </c>
    </row>
    <row r="34" spans="1:42">
      <c r="A34" s="678"/>
      <c r="B34" s="678"/>
      <c r="C34" s="677">
        <v>0</v>
      </c>
      <c r="E34" s="677">
        <v>0</v>
      </c>
      <c r="F34" s="679">
        <v>0</v>
      </c>
      <c r="H34" s="677">
        <v>0</v>
      </c>
      <c r="I34" s="679">
        <v>0</v>
      </c>
      <c r="K34" s="677">
        <v>0</v>
      </c>
      <c r="L34" s="679">
        <v>0</v>
      </c>
      <c r="N34" s="677">
        <v>0</v>
      </c>
      <c r="O34" s="679">
        <v>0</v>
      </c>
      <c r="Q34" s="677">
        <v>0</v>
      </c>
      <c r="R34" s="679">
        <v>0</v>
      </c>
      <c r="T34" s="677">
        <v>0</v>
      </c>
      <c r="U34" s="679">
        <v>0</v>
      </c>
      <c r="W34" s="677">
        <v>0</v>
      </c>
      <c r="X34" s="679">
        <v>0</v>
      </c>
      <c r="Z34" s="677">
        <v>0</v>
      </c>
      <c r="AA34" s="679">
        <v>0</v>
      </c>
      <c r="AC34" s="677">
        <v>0</v>
      </c>
      <c r="AD34" s="679">
        <v>0</v>
      </c>
      <c r="AF34" s="677">
        <v>0</v>
      </c>
      <c r="AG34" s="679">
        <v>0</v>
      </c>
      <c r="AI34" s="677">
        <v>0</v>
      </c>
      <c r="AJ34" s="679">
        <v>0</v>
      </c>
      <c r="AL34" s="677">
        <v>0</v>
      </c>
      <c r="AM34" s="679">
        <v>0</v>
      </c>
      <c r="AO34" s="680">
        <f t="shared" si="0"/>
        <v>0</v>
      </c>
      <c r="AP34" s="681">
        <f t="shared" si="1"/>
        <v>0</v>
      </c>
    </row>
    <row r="35" spans="1:42">
      <c r="A35" s="678"/>
      <c r="B35" s="678"/>
      <c r="C35" s="677">
        <v>0</v>
      </c>
      <c r="E35" s="677">
        <v>0</v>
      </c>
      <c r="F35" s="679">
        <v>0</v>
      </c>
      <c r="H35" s="677">
        <v>0</v>
      </c>
      <c r="I35" s="679">
        <v>0</v>
      </c>
      <c r="K35" s="677">
        <v>0</v>
      </c>
      <c r="L35" s="679">
        <v>0</v>
      </c>
      <c r="N35" s="677">
        <v>0</v>
      </c>
      <c r="O35" s="679">
        <v>0</v>
      </c>
      <c r="Q35" s="677">
        <v>0</v>
      </c>
      <c r="R35" s="679">
        <v>0</v>
      </c>
      <c r="T35" s="677">
        <v>0</v>
      </c>
      <c r="U35" s="679">
        <v>0</v>
      </c>
      <c r="W35" s="677">
        <v>0</v>
      </c>
      <c r="X35" s="679">
        <v>0</v>
      </c>
      <c r="Z35" s="677">
        <v>0</v>
      </c>
      <c r="AA35" s="679">
        <v>0</v>
      </c>
      <c r="AC35" s="677">
        <v>0</v>
      </c>
      <c r="AD35" s="679">
        <v>0</v>
      </c>
      <c r="AF35" s="677">
        <v>0</v>
      </c>
      <c r="AG35" s="679">
        <v>0</v>
      </c>
      <c r="AI35" s="677">
        <v>0</v>
      </c>
      <c r="AJ35" s="679">
        <v>0</v>
      </c>
      <c r="AL35" s="677">
        <v>0</v>
      </c>
      <c r="AM35" s="679">
        <v>0</v>
      </c>
      <c r="AO35" s="680">
        <f t="shared" si="0"/>
        <v>0</v>
      </c>
      <c r="AP35" s="681">
        <f t="shared" si="1"/>
        <v>0</v>
      </c>
    </row>
    <row r="36" spans="1:42">
      <c r="A36" s="678"/>
      <c r="B36" s="678"/>
      <c r="C36" s="677">
        <v>0</v>
      </c>
      <c r="E36" s="677">
        <v>0</v>
      </c>
      <c r="F36" s="679">
        <v>0</v>
      </c>
      <c r="H36" s="677">
        <v>0</v>
      </c>
      <c r="I36" s="679">
        <v>0</v>
      </c>
      <c r="K36" s="677">
        <v>0</v>
      </c>
      <c r="L36" s="679">
        <v>0</v>
      </c>
      <c r="N36" s="677">
        <v>0</v>
      </c>
      <c r="O36" s="679">
        <v>0</v>
      </c>
      <c r="Q36" s="677">
        <v>0</v>
      </c>
      <c r="R36" s="679">
        <v>0</v>
      </c>
      <c r="T36" s="677">
        <v>0</v>
      </c>
      <c r="U36" s="679">
        <v>0</v>
      </c>
      <c r="W36" s="677">
        <v>0</v>
      </c>
      <c r="X36" s="679">
        <v>0</v>
      </c>
      <c r="Z36" s="677">
        <v>0</v>
      </c>
      <c r="AA36" s="679">
        <v>0</v>
      </c>
      <c r="AC36" s="677">
        <v>0</v>
      </c>
      <c r="AD36" s="679">
        <v>0</v>
      </c>
      <c r="AF36" s="677">
        <v>0</v>
      </c>
      <c r="AG36" s="679">
        <v>0</v>
      </c>
      <c r="AI36" s="677">
        <v>0</v>
      </c>
      <c r="AJ36" s="679">
        <v>0</v>
      </c>
      <c r="AL36" s="677">
        <v>0</v>
      </c>
      <c r="AM36" s="679">
        <v>0</v>
      </c>
      <c r="AO36" s="680">
        <f t="shared" si="0"/>
        <v>0</v>
      </c>
      <c r="AP36" s="681">
        <f t="shared" si="1"/>
        <v>0</v>
      </c>
    </row>
    <row r="37" spans="1:42">
      <c r="A37" s="678"/>
      <c r="B37" s="678"/>
      <c r="C37" s="677">
        <v>0</v>
      </c>
      <c r="E37" s="677">
        <v>0</v>
      </c>
      <c r="F37" s="679">
        <v>0</v>
      </c>
      <c r="H37" s="677">
        <v>0</v>
      </c>
      <c r="I37" s="679">
        <v>0</v>
      </c>
      <c r="K37" s="677">
        <v>0</v>
      </c>
      <c r="L37" s="679">
        <v>0</v>
      </c>
      <c r="N37" s="677">
        <v>0</v>
      </c>
      <c r="O37" s="679">
        <v>0</v>
      </c>
      <c r="Q37" s="677">
        <v>0</v>
      </c>
      <c r="R37" s="679">
        <v>0</v>
      </c>
      <c r="T37" s="677">
        <v>0</v>
      </c>
      <c r="U37" s="679">
        <v>0</v>
      </c>
      <c r="W37" s="677">
        <v>0</v>
      </c>
      <c r="X37" s="679">
        <v>0</v>
      </c>
      <c r="Z37" s="677">
        <v>0</v>
      </c>
      <c r="AA37" s="679">
        <v>0</v>
      </c>
      <c r="AC37" s="677">
        <v>0</v>
      </c>
      <c r="AD37" s="679">
        <v>0</v>
      </c>
      <c r="AF37" s="677">
        <v>0</v>
      </c>
      <c r="AG37" s="679">
        <v>0</v>
      </c>
      <c r="AI37" s="677">
        <v>0</v>
      </c>
      <c r="AJ37" s="679">
        <v>0</v>
      </c>
      <c r="AL37" s="677">
        <v>0</v>
      </c>
      <c r="AM37" s="679">
        <v>0</v>
      </c>
      <c r="AO37" s="680">
        <f t="shared" si="0"/>
        <v>0</v>
      </c>
      <c r="AP37" s="681">
        <f t="shared" si="1"/>
        <v>0</v>
      </c>
    </row>
    <row r="38" spans="1:42">
      <c r="A38" s="678"/>
      <c r="B38" s="678"/>
      <c r="C38" s="677">
        <v>0</v>
      </c>
      <c r="E38" s="677">
        <v>0</v>
      </c>
      <c r="F38" s="679">
        <v>0</v>
      </c>
      <c r="H38" s="677">
        <v>0</v>
      </c>
      <c r="I38" s="679">
        <v>0</v>
      </c>
      <c r="K38" s="677">
        <v>0</v>
      </c>
      <c r="L38" s="679">
        <v>0</v>
      </c>
      <c r="N38" s="677">
        <v>0</v>
      </c>
      <c r="O38" s="679">
        <v>0</v>
      </c>
      <c r="Q38" s="677">
        <v>0</v>
      </c>
      <c r="R38" s="679">
        <v>0</v>
      </c>
      <c r="T38" s="677">
        <v>0</v>
      </c>
      <c r="U38" s="679">
        <v>0</v>
      </c>
      <c r="W38" s="677">
        <v>0</v>
      </c>
      <c r="X38" s="679">
        <v>0</v>
      </c>
      <c r="Z38" s="677">
        <v>0</v>
      </c>
      <c r="AA38" s="679">
        <v>0</v>
      </c>
      <c r="AC38" s="677">
        <v>0</v>
      </c>
      <c r="AD38" s="679">
        <v>0</v>
      </c>
      <c r="AF38" s="677">
        <v>0</v>
      </c>
      <c r="AG38" s="679">
        <v>0</v>
      </c>
      <c r="AI38" s="677">
        <v>0</v>
      </c>
      <c r="AJ38" s="679">
        <v>0</v>
      </c>
      <c r="AL38" s="677">
        <v>0</v>
      </c>
      <c r="AM38" s="679">
        <v>0</v>
      </c>
      <c r="AO38" s="680">
        <f t="shared" si="0"/>
        <v>0</v>
      </c>
      <c r="AP38" s="681">
        <f t="shared" si="1"/>
        <v>0</v>
      </c>
    </row>
    <row r="39" spans="1:42">
      <c r="A39" s="678"/>
      <c r="B39" s="678"/>
      <c r="C39" s="677">
        <v>0</v>
      </c>
      <c r="E39" s="677">
        <v>0</v>
      </c>
      <c r="F39" s="679">
        <v>0</v>
      </c>
      <c r="H39" s="677">
        <v>0</v>
      </c>
      <c r="I39" s="679">
        <v>0</v>
      </c>
      <c r="K39" s="677">
        <v>0</v>
      </c>
      <c r="L39" s="679">
        <v>0</v>
      </c>
      <c r="N39" s="677">
        <v>0</v>
      </c>
      <c r="O39" s="679">
        <v>0</v>
      </c>
      <c r="Q39" s="677">
        <v>0</v>
      </c>
      <c r="R39" s="679">
        <v>0</v>
      </c>
      <c r="T39" s="677">
        <v>0</v>
      </c>
      <c r="U39" s="679">
        <v>0</v>
      </c>
      <c r="W39" s="677">
        <v>0</v>
      </c>
      <c r="X39" s="679">
        <v>0</v>
      </c>
      <c r="Z39" s="677">
        <v>0</v>
      </c>
      <c r="AA39" s="679">
        <v>0</v>
      </c>
      <c r="AC39" s="677">
        <v>0</v>
      </c>
      <c r="AD39" s="679">
        <v>0</v>
      </c>
      <c r="AF39" s="677">
        <v>0</v>
      </c>
      <c r="AG39" s="679">
        <v>0</v>
      </c>
      <c r="AI39" s="677">
        <v>0</v>
      </c>
      <c r="AJ39" s="679">
        <v>0</v>
      </c>
      <c r="AL39" s="677">
        <v>0</v>
      </c>
      <c r="AM39" s="679">
        <v>0</v>
      </c>
      <c r="AO39" s="680">
        <f t="shared" si="0"/>
        <v>0</v>
      </c>
      <c r="AP39" s="681">
        <f t="shared" si="1"/>
        <v>0</v>
      </c>
    </row>
    <row r="40" spans="1:42">
      <c r="A40" s="678"/>
      <c r="B40" s="678"/>
      <c r="C40" s="677">
        <v>0</v>
      </c>
      <c r="E40" s="677">
        <v>0</v>
      </c>
      <c r="F40" s="679">
        <v>0</v>
      </c>
      <c r="H40" s="677">
        <v>0</v>
      </c>
      <c r="I40" s="679">
        <v>0</v>
      </c>
      <c r="K40" s="677">
        <v>0</v>
      </c>
      <c r="L40" s="679">
        <v>0</v>
      </c>
      <c r="N40" s="677">
        <v>0</v>
      </c>
      <c r="O40" s="679">
        <v>0</v>
      </c>
      <c r="Q40" s="677">
        <v>0</v>
      </c>
      <c r="R40" s="679">
        <v>0</v>
      </c>
      <c r="T40" s="677">
        <v>0</v>
      </c>
      <c r="U40" s="679">
        <v>0</v>
      </c>
      <c r="W40" s="677">
        <v>0</v>
      </c>
      <c r="X40" s="679">
        <v>0</v>
      </c>
      <c r="Z40" s="677">
        <v>0</v>
      </c>
      <c r="AA40" s="679">
        <v>0</v>
      </c>
      <c r="AC40" s="677">
        <v>0</v>
      </c>
      <c r="AD40" s="679">
        <v>0</v>
      </c>
      <c r="AF40" s="677">
        <v>0</v>
      </c>
      <c r="AG40" s="679">
        <v>0</v>
      </c>
      <c r="AI40" s="677">
        <v>0</v>
      </c>
      <c r="AJ40" s="679">
        <v>0</v>
      </c>
      <c r="AL40" s="677">
        <v>0</v>
      </c>
      <c r="AM40" s="679">
        <v>0</v>
      </c>
      <c r="AO40" s="680">
        <f t="shared" si="0"/>
        <v>0</v>
      </c>
      <c r="AP40" s="681">
        <f t="shared" si="1"/>
        <v>0</v>
      </c>
    </row>
    <row r="41" spans="1:42">
      <c r="A41" s="678"/>
      <c r="B41" s="678"/>
      <c r="C41" s="677">
        <v>0</v>
      </c>
      <c r="E41" s="677">
        <v>0</v>
      </c>
      <c r="F41" s="679">
        <v>0</v>
      </c>
      <c r="H41" s="677">
        <v>0</v>
      </c>
      <c r="I41" s="679">
        <v>0</v>
      </c>
      <c r="K41" s="677">
        <v>0</v>
      </c>
      <c r="L41" s="679">
        <v>0</v>
      </c>
      <c r="N41" s="677">
        <v>0</v>
      </c>
      <c r="O41" s="679">
        <v>0</v>
      </c>
      <c r="Q41" s="677">
        <v>0</v>
      </c>
      <c r="R41" s="679">
        <v>0</v>
      </c>
      <c r="T41" s="677">
        <v>0</v>
      </c>
      <c r="U41" s="679">
        <v>0</v>
      </c>
      <c r="W41" s="677">
        <v>0</v>
      </c>
      <c r="X41" s="679">
        <v>0</v>
      </c>
      <c r="Z41" s="677">
        <v>0</v>
      </c>
      <c r="AA41" s="679">
        <v>0</v>
      </c>
      <c r="AC41" s="677">
        <v>0</v>
      </c>
      <c r="AD41" s="679">
        <v>0</v>
      </c>
      <c r="AF41" s="677">
        <v>0</v>
      </c>
      <c r="AG41" s="679">
        <v>0</v>
      </c>
      <c r="AI41" s="677">
        <v>0</v>
      </c>
      <c r="AJ41" s="679">
        <v>0</v>
      </c>
      <c r="AL41" s="677">
        <v>0</v>
      </c>
      <c r="AM41" s="679">
        <v>0</v>
      </c>
      <c r="AO41" s="680">
        <f t="shared" si="0"/>
        <v>0</v>
      </c>
      <c r="AP41" s="681">
        <f t="shared" si="1"/>
        <v>0</v>
      </c>
    </row>
    <row r="42" spans="1:42">
      <c r="A42" s="678"/>
      <c r="B42" s="678"/>
      <c r="C42" s="677">
        <v>0</v>
      </c>
      <c r="E42" s="677">
        <v>0</v>
      </c>
      <c r="F42" s="679">
        <v>0</v>
      </c>
      <c r="H42" s="677">
        <v>0</v>
      </c>
      <c r="I42" s="679">
        <v>0</v>
      </c>
      <c r="K42" s="677">
        <v>0</v>
      </c>
      <c r="L42" s="679">
        <v>0</v>
      </c>
      <c r="N42" s="677">
        <v>0</v>
      </c>
      <c r="O42" s="679">
        <v>0</v>
      </c>
      <c r="Q42" s="677">
        <v>0</v>
      </c>
      <c r="R42" s="679">
        <v>0</v>
      </c>
      <c r="T42" s="677">
        <v>0</v>
      </c>
      <c r="U42" s="679">
        <v>0</v>
      </c>
      <c r="W42" s="677">
        <v>0</v>
      </c>
      <c r="X42" s="679">
        <v>0</v>
      </c>
      <c r="Z42" s="677">
        <v>0</v>
      </c>
      <c r="AA42" s="679">
        <v>0</v>
      </c>
      <c r="AC42" s="677">
        <v>0</v>
      </c>
      <c r="AD42" s="679">
        <v>0</v>
      </c>
      <c r="AF42" s="677">
        <v>0</v>
      </c>
      <c r="AG42" s="679">
        <v>0</v>
      </c>
      <c r="AI42" s="677">
        <v>0</v>
      </c>
      <c r="AJ42" s="679">
        <v>0</v>
      </c>
      <c r="AL42" s="677">
        <v>0</v>
      </c>
      <c r="AM42" s="679">
        <v>0</v>
      </c>
      <c r="AO42" s="680">
        <f t="shared" si="0"/>
        <v>0</v>
      </c>
      <c r="AP42" s="681">
        <f t="shared" si="1"/>
        <v>0</v>
      </c>
    </row>
    <row r="43" spans="1:42">
      <c r="A43" s="678"/>
      <c r="B43" s="678"/>
      <c r="C43" s="677">
        <v>0</v>
      </c>
      <c r="E43" s="677">
        <v>0</v>
      </c>
      <c r="F43" s="679">
        <v>0</v>
      </c>
      <c r="H43" s="677">
        <v>0</v>
      </c>
      <c r="I43" s="679">
        <v>0</v>
      </c>
      <c r="K43" s="677">
        <v>0</v>
      </c>
      <c r="L43" s="679">
        <v>0</v>
      </c>
      <c r="N43" s="677">
        <v>0</v>
      </c>
      <c r="O43" s="679">
        <v>0</v>
      </c>
      <c r="Q43" s="677">
        <v>0</v>
      </c>
      <c r="R43" s="679">
        <v>0</v>
      </c>
      <c r="T43" s="677">
        <v>0</v>
      </c>
      <c r="U43" s="679">
        <v>0</v>
      </c>
      <c r="W43" s="677">
        <v>0</v>
      </c>
      <c r="X43" s="679">
        <v>0</v>
      </c>
      <c r="Z43" s="677">
        <v>0</v>
      </c>
      <c r="AA43" s="679">
        <v>0</v>
      </c>
      <c r="AC43" s="677">
        <v>0</v>
      </c>
      <c r="AD43" s="679">
        <v>0</v>
      </c>
      <c r="AF43" s="677">
        <v>0</v>
      </c>
      <c r="AG43" s="679">
        <v>0</v>
      </c>
      <c r="AI43" s="677">
        <v>0</v>
      </c>
      <c r="AJ43" s="679">
        <v>0</v>
      </c>
      <c r="AL43" s="677">
        <v>0</v>
      </c>
      <c r="AM43" s="679">
        <v>0</v>
      </c>
      <c r="AO43" s="680">
        <f t="shared" si="0"/>
        <v>0</v>
      </c>
      <c r="AP43" s="681">
        <f t="shared" si="1"/>
        <v>0</v>
      </c>
    </row>
    <row r="44" spans="1:42">
      <c r="A44" s="678"/>
      <c r="B44" s="678"/>
      <c r="C44" s="677">
        <v>0</v>
      </c>
      <c r="E44" s="677">
        <v>0</v>
      </c>
      <c r="F44" s="679">
        <v>0</v>
      </c>
      <c r="H44" s="677">
        <v>0</v>
      </c>
      <c r="I44" s="679">
        <v>0</v>
      </c>
      <c r="K44" s="677">
        <v>0</v>
      </c>
      <c r="L44" s="679">
        <v>0</v>
      </c>
      <c r="N44" s="677">
        <v>0</v>
      </c>
      <c r="O44" s="679">
        <v>0</v>
      </c>
      <c r="Q44" s="677">
        <v>0</v>
      </c>
      <c r="R44" s="679">
        <v>0</v>
      </c>
      <c r="T44" s="677">
        <v>0</v>
      </c>
      <c r="U44" s="679">
        <v>0</v>
      </c>
      <c r="W44" s="677">
        <v>0</v>
      </c>
      <c r="X44" s="679">
        <v>0</v>
      </c>
      <c r="Z44" s="677">
        <v>0</v>
      </c>
      <c r="AA44" s="679">
        <v>0</v>
      </c>
      <c r="AC44" s="677">
        <v>0</v>
      </c>
      <c r="AD44" s="679">
        <v>0</v>
      </c>
      <c r="AF44" s="677">
        <v>0</v>
      </c>
      <c r="AG44" s="679">
        <v>0</v>
      </c>
      <c r="AI44" s="677">
        <v>0</v>
      </c>
      <c r="AJ44" s="679">
        <v>0</v>
      </c>
      <c r="AL44" s="677">
        <v>0</v>
      </c>
      <c r="AM44" s="679">
        <v>0</v>
      </c>
      <c r="AO44" s="680">
        <f t="shared" si="0"/>
        <v>0</v>
      </c>
      <c r="AP44" s="681">
        <f t="shared" si="1"/>
        <v>0</v>
      </c>
    </row>
    <row r="45" spans="1:42">
      <c r="A45" s="678"/>
      <c r="B45" s="678"/>
      <c r="C45" s="677">
        <v>0</v>
      </c>
      <c r="E45" s="677">
        <v>0</v>
      </c>
      <c r="F45" s="679">
        <v>0</v>
      </c>
      <c r="H45" s="677">
        <v>0</v>
      </c>
      <c r="I45" s="679">
        <v>0</v>
      </c>
      <c r="K45" s="677">
        <v>0</v>
      </c>
      <c r="L45" s="679">
        <v>0</v>
      </c>
      <c r="N45" s="677">
        <v>0</v>
      </c>
      <c r="O45" s="679">
        <v>0</v>
      </c>
      <c r="Q45" s="677">
        <v>0</v>
      </c>
      <c r="R45" s="679">
        <v>0</v>
      </c>
      <c r="T45" s="677">
        <v>0</v>
      </c>
      <c r="U45" s="679">
        <v>0</v>
      </c>
      <c r="W45" s="677">
        <v>0</v>
      </c>
      <c r="X45" s="679">
        <v>0</v>
      </c>
      <c r="Z45" s="677">
        <v>0</v>
      </c>
      <c r="AA45" s="679">
        <v>0</v>
      </c>
      <c r="AC45" s="677">
        <v>0</v>
      </c>
      <c r="AD45" s="679">
        <v>0</v>
      </c>
      <c r="AF45" s="677">
        <v>0</v>
      </c>
      <c r="AG45" s="679">
        <v>0</v>
      </c>
      <c r="AI45" s="677">
        <v>0</v>
      </c>
      <c r="AJ45" s="679">
        <v>0</v>
      </c>
      <c r="AL45" s="677">
        <v>0</v>
      </c>
      <c r="AM45" s="679">
        <v>0</v>
      </c>
      <c r="AO45" s="680">
        <f t="shared" si="0"/>
        <v>0</v>
      </c>
      <c r="AP45" s="681">
        <f t="shared" si="1"/>
        <v>0</v>
      </c>
    </row>
    <row r="46" spans="1:42">
      <c r="A46" s="678"/>
      <c r="B46" s="678"/>
      <c r="C46" s="677">
        <v>0</v>
      </c>
      <c r="E46" s="677">
        <v>0</v>
      </c>
      <c r="F46" s="679">
        <v>0</v>
      </c>
      <c r="H46" s="677">
        <v>0</v>
      </c>
      <c r="I46" s="679">
        <v>0</v>
      </c>
      <c r="K46" s="677">
        <v>0</v>
      </c>
      <c r="L46" s="679">
        <v>0</v>
      </c>
      <c r="N46" s="677">
        <v>0</v>
      </c>
      <c r="O46" s="679">
        <v>0</v>
      </c>
      <c r="Q46" s="677">
        <v>0</v>
      </c>
      <c r="R46" s="679">
        <v>0</v>
      </c>
      <c r="T46" s="677">
        <v>0</v>
      </c>
      <c r="U46" s="679">
        <v>0</v>
      </c>
      <c r="W46" s="677">
        <v>0</v>
      </c>
      <c r="X46" s="679">
        <v>0</v>
      </c>
      <c r="Z46" s="677">
        <v>0</v>
      </c>
      <c r="AA46" s="679">
        <v>0</v>
      </c>
      <c r="AC46" s="677">
        <v>0</v>
      </c>
      <c r="AD46" s="679">
        <v>0</v>
      </c>
      <c r="AF46" s="677">
        <v>0</v>
      </c>
      <c r="AG46" s="679">
        <v>0</v>
      </c>
      <c r="AI46" s="677">
        <v>0</v>
      </c>
      <c r="AJ46" s="679">
        <v>0</v>
      </c>
      <c r="AL46" s="677">
        <v>0</v>
      </c>
      <c r="AM46" s="679">
        <v>0</v>
      </c>
      <c r="AO46" s="680">
        <f t="shared" si="0"/>
        <v>0</v>
      </c>
      <c r="AP46" s="681">
        <f t="shared" si="1"/>
        <v>0</v>
      </c>
    </row>
    <row r="47" spans="1:42">
      <c r="A47" s="678"/>
      <c r="B47" s="678"/>
      <c r="C47" s="677">
        <v>0</v>
      </c>
      <c r="E47" s="677">
        <v>0</v>
      </c>
      <c r="F47" s="679">
        <v>0</v>
      </c>
      <c r="H47" s="677">
        <v>0</v>
      </c>
      <c r="I47" s="679">
        <v>0</v>
      </c>
      <c r="K47" s="677">
        <v>0</v>
      </c>
      <c r="L47" s="679">
        <v>0</v>
      </c>
      <c r="N47" s="677">
        <v>0</v>
      </c>
      <c r="O47" s="679">
        <v>0</v>
      </c>
      <c r="Q47" s="677">
        <v>0</v>
      </c>
      <c r="R47" s="679">
        <v>0</v>
      </c>
      <c r="T47" s="677">
        <v>0</v>
      </c>
      <c r="U47" s="679">
        <v>0</v>
      </c>
      <c r="W47" s="677">
        <v>0</v>
      </c>
      <c r="X47" s="679">
        <v>0</v>
      </c>
      <c r="Z47" s="677">
        <v>0</v>
      </c>
      <c r="AA47" s="679">
        <v>0</v>
      </c>
      <c r="AC47" s="677">
        <v>0</v>
      </c>
      <c r="AD47" s="679">
        <v>0</v>
      </c>
      <c r="AF47" s="677">
        <v>0</v>
      </c>
      <c r="AG47" s="679">
        <v>0</v>
      </c>
      <c r="AI47" s="677">
        <v>0</v>
      </c>
      <c r="AJ47" s="679">
        <v>0</v>
      </c>
      <c r="AL47" s="677">
        <v>0</v>
      </c>
      <c r="AM47" s="679">
        <v>0</v>
      </c>
      <c r="AO47" s="680">
        <f t="shared" si="0"/>
        <v>0</v>
      </c>
      <c r="AP47" s="681">
        <f t="shared" si="1"/>
        <v>0</v>
      </c>
    </row>
    <row r="48" spans="1:42">
      <c r="A48" s="678"/>
      <c r="B48" s="678"/>
      <c r="C48" s="677">
        <v>0</v>
      </c>
      <c r="E48" s="677">
        <v>0</v>
      </c>
      <c r="F48" s="679">
        <v>0</v>
      </c>
      <c r="H48" s="677">
        <v>0</v>
      </c>
      <c r="I48" s="679">
        <v>0</v>
      </c>
      <c r="K48" s="677">
        <v>0</v>
      </c>
      <c r="L48" s="679">
        <v>0</v>
      </c>
      <c r="N48" s="677">
        <v>0</v>
      </c>
      <c r="O48" s="679">
        <v>0</v>
      </c>
      <c r="Q48" s="677">
        <v>0</v>
      </c>
      <c r="R48" s="679">
        <v>0</v>
      </c>
      <c r="T48" s="677">
        <v>0</v>
      </c>
      <c r="U48" s="679">
        <v>0</v>
      </c>
      <c r="W48" s="677">
        <v>0</v>
      </c>
      <c r="X48" s="679">
        <v>0</v>
      </c>
      <c r="Z48" s="677">
        <v>0</v>
      </c>
      <c r="AA48" s="679">
        <v>0</v>
      </c>
      <c r="AC48" s="677">
        <v>0</v>
      </c>
      <c r="AD48" s="679">
        <v>0</v>
      </c>
      <c r="AF48" s="677">
        <v>0</v>
      </c>
      <c r="AG48" s="679">
        <v>0</v>
      </c>
      <c r="AI48" s="677">
        <v>0</v>
      </c>
      <c r="AJ48" s="679">
        <v>0</v>
      </c>
      <c r="AL48" s="677">
        <v>0</v>
      </c>
      <c r="AM48" s="679">
        <v>0</v>
      </c>
      <c r="AO48" s="680">
        <f t="shared" si="0"/>
        <v>0</v>
      </c>
      <c r="AP48" s="681">
        <f t="shared" si="1"/>
        <v>0</v>
      </c>
    </row>
    <row r="49" spans="1:42">
      <c r="A49" s="678"/>
      <c r="B49" s="678"/>
      <c r="C49" s="677">
        <v>0</v>
      </c>
      <c r="E49" s="677">
        <v>0</v>
      </c>
      <c r="F49" s="679">
        <v>0</v>
      </c>
      <c r="H49" s="677">
        <v>0</v>
      </c>
      <c r="I49" s="679">
        <v>0</v>
      </c>
      <c r="K49" s="677">
        <v>0</v>
      </c>
      <c r="L49" s="679">
        <v>0</v>
      </c>
      <c r="N49" s="677">
        <v>0</v>
      </c>
      <c r="O49" s="679">
        <v>0</v>
      </c>
      <c r="Q49" s="677">
        <v>0</v>
      </c>
      <c r="R49" s="679">
        <v>0</v>
      </c>
      <c r="T49" s="677">
        <v>0</v>
      </c>
      <c r="U49" s="679">
        <v>0</v>
      </c>
      <c r="W49" s="677">
        <v>0</v>
      </c>
      <c r="X49" s="679">
        <v>0</v>
      </c>
      <c r="Z49" s="677">
        <v>0</v>
      </c>
      <c r="AA49" s="679">
        <v>0</v>
      </c>
      <c r="AC49" s="677">
        <v>0</v>
      </c>
      <c r="AD49" s="679">
        <v>0</v>
      </c>
      <c r="AF49" s="677">
        <v>0</v>
      </c>
      <c r="AG49" s="679">
        <v>0</v>
      </c>
      <c r="AI49" s="677">
        <v>0</v>
      </c>
      <c r="AJ49" s="679">
        <v>0</v>
      </c>
      <c r="AL49" s="677">
        <v>0</v>
      </c>
      <c r="AM49" s="679">
        <v>0</v>
      </c>
      <c r="AO49" s="680">
        <f t="shared" si="0"/>
        <v>0</v>
      </c>
      <c r="AP49" s="681">
        <f t="shared" si="1"/>
        <v>0</v>
      </c>
    </row>
    <row r="50" spans="1:42">
      <c r="A50" s="678"/>
      <c r="B50" s="678"/>
      <c r="C50" s="677">
        <v>0</v>
      </c>
      <c r="E50" s="677">
        <v>0</v>
      </c>
      <c r="F50" s="679">
        <v>0</v>
      </c>
      <c r="H50" s="677">
        <v>0</v>
      </c>
      <c r="I50" s="679">
        <v>0</v>
      </c>
      <c r="K50" s="677">
        <v>0</v>
      </c>
      <c r="L50" s="679">
        <v>0</v>
      </c>
      <c r="N50" s="677">
        <v>0</v>
      </c>
      <c r="O50" s="679">
        <v>0</v>
      </c>
      <c r="Q50" s="677">
        <v>0</v>
      </c>
      <c r="R50" s="679">
        <v>0</v>
      </c>
      <c r="T50" s="677">
        <v>0</v>
      </c>
      <c r="U50" s="679">
        <v>0</v>
      </c>
      <c r="W50" s="677">
        <v>0</v>
      </c>
      <c r="X50" s="679">
        <v>0</v>
      </c>
      <c r="Z50" s="677">
        <v>0</v>
      </c>
      <c r="AA50" s="679">
        <v>0</v>
      </c>
      <c r="AC50" s="677">
        <v>0</v>
      </c>
      <c r="AD50" s="679">
        <v>0</v>
      </c>
      <c r="AF50" s="677">
        <v>0</v>
      </c>
      <c r="AG50" s="679">
        <v>0</v>
      </c>
      <c r="AI50" s="677">
        <v>0</v>
      </c>
      <c r="AJ50" s="679">
        <v>0</v>
      </c>
      <c r="AL50" s="677">
        <v>0</v>
      </c>
      <c r="AM50" s="679">
        <v>0</v>
      </c>
      <c r="AO50" s="680">
        <f t="shared" si="0"/>
        <v>0</v>
      </c>
      <c r="AP50" s="681">
        <f t="shared" si="1"/>
        <v>0</v>
      </c>
    </row>
    <row r="51" spans="1:42">
      <c r="A51" s="678"/>
      <c r="B51" s="678"/>
      <c r="C51" s="677">
        <v>0</v>
      </c>
      <c r="E51" s="677">
        <v>0</v>
      </c>
      <c r="F51" s="679">
        <v>0</v>
      </c>
      <c r="H51" s="677">
        <v>0</v>
      </c>
      <c r="I51" s="679">
        <v>0</v>
      </c>
      <c r="K51" s="677">
        <v>0</v>
      </c>
      <c r="L51" s="679">
        <v>0</v>
      </c>
      <c r="N51" s="677">
        <v>0</v>
      </c>
      <c r="O51" s="679">
        <v>0</v>
      </c>
      <c r="Q51" s="677">
        <v>0</v>
      </c>
      <c r="R51" s="679">
        <v>0</v>
      </c>
      <c r="T51" s="677">
        <v>0</v>
      </c>
      <c r="U51" s="679">
        <v>0</v>
      </c>
      <c r="W51" s="677">
        <v>0</v>
      </c>
      <c r="X51" s="679">
        <v>0</v>
      </c>
      <c r="Z51" s="677">
        <v>0</v>
      </c>
      <c r="AA51" s="679">
        <v>0</v>
      </c>
      <c r="AC51" s="677">
        <v>0</v>
      </c>
      <c r="AD51" s="679">
        <v>0</v>
      </c>
      <c r="AF51" s="677">
        <v>0</v>
      </c>
      <c r="AG51" s="679">
        <v>0</v>
      </c>
      <c r="AI51" s="677">
        <v>0</v>
      </c>
      <c r="AJ51" s="679">
        <v>0</v>
      </c>
      <c r="AL51" s="677">
        <v>0</v>
      </c>
      <c r="AM51" s="679">
        <v>0</v>
      </c>
      <c r="AO51" s="680">
        <f t="shared" si="0"/>
        <v>0</v>
      </c>
      <c r="AP51" s="681">
        <f t="shared" si="1"/>
        <v>0</v>
      </c>
    </row>
    <row r="52" spans="1:42">
      <c r="A52" s="678"/>
      <c r="B52" s="678"/>
      <c r="C52" s="677">
        <v>0</v>
      </c>
      <c r="E52" s="677">
        <v>0</v>
      </c>
      <c r="F52" s="679">
        <v>0</v>
      </c>
      <c r="H52" s="677">
        <v>0</v>
      </c>
      <c r="I52" s="679">
        <v>0</v>
      </c>
      <c r="K52" s="677">
        <v>0</v>
      </c>
      <c r="L52" s="679">
        <v>0</v>
      </c>
      <c r="N52" s="677">
        <v>0</v>
      </c>
      <c r="O52" s="679">
        <v>0</v>
      </c>
      <c r="Q52" s="677">
        <v>0</v>
      </c>
      <c r="R52" s="679">
        <v>0</v>
      </c>
      <c r="T52" s="677">
        <v>0</v>
      </c>
      <c r="U52" s="679">
        <v>0</v>
      </c>
      <c r="W52" s="677">
        <v>0</v>
      </c>
      <c r="X52" s="679">
        <v>0</v>
      </c>
      <c r="Z52" s="677">
        <v>0</v>
      </c>
      <c r="AA52" s="679">
        <v>0</v>
      </c>
      <c r="AC52" s="677">
        <v>0</v>
      </c>
      <c r="AD52" s="679">
        <v>0</v>
      </c>
      <c r="AF52" s="677">
        <v>0</v>
      </c>
      <c r="AG52" s="679">
        <v>0</v>
      </c>
      <c r="AI52" s="677">
        <v>0</v>
      </c>
      <c r="AJ52" s="679">
        <v>0</v>
      </c>
      <c r="AL52" s="677">
        <v>0</v>
      </c>
      <c r="AM52" s="679">
        <v>0</v>
      </c>
      <c r="AO52" s="680">
        <f t="shared" si="0"/>
        <v>0</v>
      </c>
      <c r="AP52" s="681">
        <f t="shared" si="1"/>
        <v>0</v>
      </c>
    </row>
    <row r="53" spans="1:42">
      <c r="A53" s="678"/>
      <c r="B53" s="678"/>
      <c r="C53" s="677">
        <v>0</v>
      </c>
      <c r="E53" s="677">
        <v>0</v>
      </c>
      <c r="F53" s="679">
        <v>0</v>
      </c>
      <c r="H53" s="677">
        <v>0</v>
      </c>
      <c r="I53" s="679">
        <v>0</v>
      </c>
      <c r="K53" s="677">
        <v>0</v>
      </c>
      <c r="L53" s="679">
        <v>0</v>
      </c>
      <c r="N53" s="677">
        <v>0</v>
      </c>
      <c r="O53" s="679">
        <v>0</v>
      </c>
      <c r="Q53" s="677">
        <v>0</v>
      </c>
      <c r="R53" s="679">
        <v>0</v>
      </c>
      <c r="T53" s="677">
        <v>0</v>
      </c>
      <c r="U53" s="679">
        <v>0</v>
      </c>
      <c r="W53" s="677">
        <v>0</v>
      </c>
      <c r="X53" s="679">
        <v>0</v>
      </c>
      <c r="Z53" s="677">
        <v>0</v>
      </c>
      <c r="AA53" s="679">
        <v>0</v>
      </c>
      <c r="AC53" s="677">
        <v>0</v>
      </c>
      <c r="AD53" s="679">
        <v>0</v>
      </c>
      <c r="AF53" s="677">
        <v>0</v>
      </c>
      <c r="AG53" s="679">
        <v>0</v>
      </c>
      <c r="AI53" s="677">
        <v>0</v>
      </c>
      <c r="AJ53" s="679">
        <v>0</v>
      </c>
      <c r="AL53" s="677">
        <v>0</v>
      </c>
      <c r="AM53" s="679">
        <v>0</v>
      </c>
      <c r="AO53" s="680">
        <f t="shared" si="0"/>
        <v>0</v>
      </c>
      <c r="AP53" s="681">
        <f t="shared" si="1"/>
        <v>0</v>
      </c>
    </row>
    <row r="54" spans="1:42">
      <c r="A54" s="678"/>
      <c r="B54" s="678"/>
      <c r="C54" s="677">
        <v>0</v>
      </c>
      <c r="E54" s="677">
        <v>0</v>
      </c>
      <c r="F54" s="679">
        <v>0</v>
      </c>
      <c r="H54" s="677">
        <v>0</v>
      </c>
      <c r="I54" s="679">
        <v>0</v>
      </c>
      <c r="K54" s="677">
        <v>0</v>
      </c>
      <c r="L54" s="679">
        <v>0</v>
      </c>
      <c r="N54" s="677">
        <v>0</v>
      </c>
      <c r="O54" s="679">
        <v>0</v>
      </c>
      <c r="Q54" s="677">
        <v>0</v>
      </c>
      <c r="R54" s="679">
        <v>0</v>
      </c>
      <c r="T54" s="677">
        <v>0</v>
      </c>
      <c r="U54" s="679">
        <v>0</v>
      </c>
      <c r="W54" s="677">
        <v>0</v>
      </c>
      <c r="X54" s="679">
        <v>0</v>
      </c>
      <c r="Z54" s="677">
        <v>0</v>
      </c>
      <c r="AA54" s="679">
        <v>0</v>
      </c>
      <c r="AC54" s="677">
        <v>0</v>
      </c>
      <c r="AD54" s="679">
        <v>0</v>
      </c>
      <c r="AF54" s="677">
        <v>0</v>
      </c>
      <c r="AG54" s="679">
        <v>0</v>
      </c>
      <c r="AI54" s="677">
        <v>0</v>
      </c>
      <c r="AJ54" s="679">
        <v>0</v>
      </c>
      <c r="AL54" s="677">
        <v>0</v>
      </c>
      <c r="AM54" s="679">
        <v>0</v>
      </c>
      <c r="AO54" s="680">
        <f t="shared" si="0"/>
        <v>0</v>
      </c>
      <c r="AP54" s="681">
        <f t="shared" si="1"/>
        <v>0</v>
      </c>
    </row>
    <row r="55" spans="1:42">
      <c r="A55" s="678"/>
      <c r="B55" s="678"/>
      <c r="C55" s="677">
        <v>0</v>
      </c>
      <c r="E55" s="677">
        <v>0</v>
      </c>
      <c r="F55" s="679">
        <v>0</v>
      </c>
      <c r="H55" s="677">
        <v>0</v>
      </c>
      <c r="I55" s="679">
        <v>0</v>
      </c>
      <c r="K55" s="677">
        <v>0</v>
      </c>
      <c r="L55" s="679">
        <v>0</v>
      </c>
      <c r="N55" s="677">
        <v>0</v>
      </c>
      <c r="O55" s="679">
        <v>0</v>
      </c>
      <c r="Q55" s="677">
        <v>0</v>
      </c>
      <c r="R55" s="679">
        <v>0</v>
      </c>
      <c r="T55" s="677">
        <v>0</v>
      </c>
      <c r="U55" s="679">
        <v>0</v>
      </c>
      <c r="W55" s="677">
        <v>0</v>
      </c>
      <c r="X55" s="679">
        <v>0</v>
      </c>
      <c r="Z55" s="677">
        <v>0</v>
      </c>
      <c r="AA55" s="679">
        <v>0</v>
      </c>
      <c r="AC55" s="677">
        <v>0</v>
      </c>
      <c r="AD55" s="679">
        <v>0</v>
      </c>
      <c r="AF55" s="677">
        <v>0</v>
      </c>
      <c r="AG55" s="679">
        <v>0</v>
      </c>
      <c r="AI55" s="677">
        <v>0</v>
      </c>
      <c r="AJ55" s="679">
        <v>0</v>
      </c>
      <c r="AL55" s="677">
        <v>0</v>
      </c>
      <c r="AM55" s="679">
        <v>0</v>
      </c>
      <c r="AO55" s="680">
        <f t="shared" si="0"/>
        <v>0</v>
      </c>
      <c r="AP55" s="681">
        <f t="shared" si="1"/>
        <v>0</v>
      </c>
    </row>
    <row r="56" spans="1:42">
      <c r="A56" s="678"/>
      <c r="B56" s="678"/>
      <c r="C56" s="677">
        <v>0</v>
      </c>
      <c r="E56" s="677">
        <v>0</v>
      </c>
      <c r="F56" s="679">
        <v>0</v>
      </c>
      <c r="H56" s="677">
        <v>0</v>
      </c>
      <c r="I56" s="679">
        <v>0</v>
      </c>
      <c r="K56" s="677">
        <v>0</v>
      </c>
      <c r="L56" s="679">
        <v>0</v>
      </c>
      <c r="N56" s="677">
        <v>0</v>
      </c>
      <c r="O56" s="679">
        <v>0</v>
      </c>
      <c r="Q56" s="677">
        <v>0</v>
      </c>
      <c r="R56" s="679">
        <v>0</v>
      </c>
      <c r="T56" s="677">
        <v>0</v>
      </c>
      <c r="U56" s="679">
        <v>0</v>
      </c>
      <c r="W56" s="677">
        <v>0</v>
      </c>
      <c r="X56" s="679">
        <v>0</v>
      </c>
      <c r="Z56" s="677">
        <v>0</v>
      </c>
      <c r="AA56" s="679">
        <v>0</v>
      </c>
      <c r="AC56" s="677">
        <v>0</v>
      </c>
      <c r="AD56" s="679">
        <v>0</v>
      </c>
      <c r="AF56" s="677">
        <v>0</v>
      </c>
      <c r="AG56" s="679">
        <v>0</v>
      </c>
      <c r="AI56" s="677">
        <v>0</v>
      </c>
      <c r="AJ56" s="679">
        <v>0</v>
      </c>
      <c r="AL56" s="677">
        <v>0</v>
      </c>
      <c r="AM56" s="679">
        <v>0</v>
      </c>
      <c r="AO56" s="680">
        <f t="shared" si="0"/>
        <v>0</v>
      </c>
      <c r="AP56" s="681">
        <f t="shared" si="1"/>
        <v>0</v>
      </c>
    </row>
    <row r="57" spans="1:42">
      <c r="A57" s="678"/>
      <c r="B57" s="678"/>
      <c r="C57" s="677">
        <v>0</v>
      </c>
      <c r="E57" s="677">
        <v>0</v>
      </c>
      <c r="F57" s="679">
        <v>0</v>
      </c>
      <c r="H57" s="677">
        <v>0</v>
      </c>
      <c r="I57" s="679">
        <v>0</v>
      </c>
      <c r="K57" s="677">
        <v>0</v>
      </c>
      <c r="L57" s="679">
        <v>0</v>
      </c>
      <c r="N57" s="677">
        <v>0</v>
      </c>
      <c r="O57" s="679">
        <v>0</v>
      </c>
      <c r="Q57" s="677">
        <v>0</v>
      </c>
      <c r="R57" s="679">
        <v>0</v>
      </c>
      <c r="T57" s="677">
        <v>0</v>
      </c>
      <c r="U57" s="679">
        <v>0</v>
      </c>
      <c r="W57" s="677">
        <v>0</v>
      </c>
      <c r="X57" s="679">
        <v>0</v>
      </c>
      <c r="Z57" s="677">
        <v>0</v>
      </c>
      <c r="AA57" s="679">
        <v>0</v>
      </c>
      <c r="AC57" s="677">
        <v>0</v>
      </c>
      <c r="AD57" s="679">
        <v>0</v>
      </c>
      <c r="AF57" s="677">
        <v>0</v>
      </c>
      <c r="AG57" s="679">
        <v>0</v>
      </c>
      <c r="AI57" s="677">
        <v>0</v>
      </c>
      <c r="AJ57" s="679">
        <v>0</v>
      </c>
      <c r="AL57" s="677">
        <v>0</v>
      </c>
      <c r="AM57" s="679">
        <v>0</v>
      </c>
      <c r="AO57" s="680">
        <f t="shared" si="0"/>
        <v>0</v>
      </c>
      <c r="AP57" s="681">
        <f t="shared" si="1"/>
        <v>0</v>
      </c>
    </row>
    <row r="58" spans="1:42">
      <c r="A58" s="678"/>
      <c r="B58" s="678"/>
      <c r="C58" s="677">
        <v>0</v>
      </c>
      <c r="E58" s="677">
        <v>0</v>
      </c>
      <c r="F58" s="679">
        <v>0</v>
      </c>
      <c r="H58" s="677">
        <v>0</v>
      </c>
      <c r="I58" s="679">
        <v>0</v>
      </c>
      <c r="K58" s="677">
        <v>0</v>
      </c>
      <c r="L58" s="679">
        <v>0</v>
      </c>
      <c r="N58" s="677">
        <v>0</v>
      </c>
      <c r="O58" s="679">
        <v>0</v>
      </c>
      <c r="Q58" s="677">
        <v>0</v>
      </c>
      <c r="R58" s="679">
        <v>0</v>
      </c>
      <c r="T58" s="677">
        <v>0</v>
      </c>
      <c r="U58" s="679">
        <v>0</v>
      </c>
      <c r="W58" s="677">
        <v>0</v>
      </c>
      <c r="X58" s="679">
        <v>0</v>
      </c>
      <c r="Z58" s="677">
        <v>0</v>
      </c>
      <c r="AA58" s="679">
        <v>0</v>
      </c>
      <c r="AC58" s="677">
        <v>0</v>
      </c>
      <c r="AD58" s="679">
        <v>0</v>
      </c>
      <c r="AF58" s="677">
        <v>0</v>
      </c>
      <c r="AG58" s="679">
        <v>0</v>
      </c>
      <c r="AI58" s="677">
        <v>0</v>
      </c>
      <c r="AJ58" s="679">
        <v>0</v>
      </c>
      <c r="AL58" s="677">
        <v>0</v>
      </c>
      <c r="AM58" s="679">
        <v>0</v>
      </c>
      <c r="AO58" s="680">
        <f t="shared" si="0"/>
        <v>0</v>
      </c>
      <c r="AP58" s="681">
        <f t="shared" si="1"/>
        <v>0</v>
      </c>
    </row>
    <row r="59" spans="1:42">
      <c r="A59" s="678"/>
      <c r="B59" s="678"/>
      <c r="C59" s="677">
        <v>0</v>
      </c>
      <c r="E59" s="677">
        <v>0</v>
      </c>
      <c r="F59" s="679">
        <v>0</v>
      </c>
      <c r="H59" s="677">
        <v>0</v>
      </c>
      <c r="I59" s="679">
        <v>0</v>
      </c>
      <c r="K59" s="677">
        <v>0</v>
      </c>
      <c r="L59" s="679">
        <v>0</v>
      </c>
      <c r="N59" s="677">
        <v>0</v>
      </c>
      <c r="O59" s="679">
        <v>0</v>
      </c>
      <c r="Q59" s="677">
        <v>0</v>
      </c>
      <c r="R59" s="679">
        <v>0</v>
      </c>
      <c r="T59" s="677">
        <v>0</v>
      </c>
      <c r="U59" s="679">
        <v>0</v>
      </c>
      <c r="W59" s="677">
        <v>0</v>
      </c>
      <c r="X59" s="679">
        <v>0</v>
      </c>
      <c r="Z59" s="677">
        <v>0</v>
      </c>
      <c r="AA59" s="679">
        <v>0</v>
      </c>
      <c r="AC59" s="677">
        <v>0</v>
      </c>
      <c r="AD59" s="679">
        <v>0</v>
      </c>
      <c r="AF59" s="677">
        <v>0</v>
      </c>
      <c r="AG59" s="679">
        <v>0</v>
      </c>
      <c r="AI59" s="677">
        <v>0</v>
      </c>
      <c r="AJ59" s="679">
        <v>0</v>
      </c>
      <c r="AL59" s="677">
        <v>0</v>
      </c>
      <c r="AM59" s="679">
        <v>0</v>
      </c>
      <c r="AO59" s="680">
        <f t="shared" si="0"/>
        <v>0</v>
      </c>
      <c r="AP59" s="681">
        <f t="shared" si="1"/>
        <v>0</v>
      </c>
    </row>
    <row r="60" spans="1:42">
      <c r="A60" s="678"/>
      <c r="B60" s="678"/>
      <c r="C60" s="677">
        <v>0</v>
      </c>
      <c r="E60" s="677">
        <v>0</v>
      </c>
      <c r="F60" s="679">
        <v>0</v>
      </c>
      <c r="H60" s="677">
        <v>0</v>
      </c>
      <c r="I60" s="679">
        <v>0</v>
      </c>
      <c r="K60" s="677">
        <v>0</v>
      </c>
      <c r="L60" s="679">
        <v>0</v>
      </c>
      <c r="N60" s="677">
        <v>0</v>
      </c>
      <c r="O60" s="679">
        <v>0</v>
      </c>
      <c r="Q60" s="677">
        <v>0</v>
      </c>
      <c r="R60" s="679">
        <v>0</v>
      </c>
      <c r="T60" s="677">
        <v>0</v>
      </c>
      <c r="U60" s="679">
        <v>0</v>
      </c>
      <c r="W60" s="677">
        <v>0</v>
      </c>
      <c r="X60" s="679">
        <v>0</v>
      </c>
      <c r="Z60" s="677">
        <v>0</v>
      </c>
      <c r="AA60" s="679">
        <v>0</v>
      </c>
      <c r="AC60" s="677">
        <v>0</v>
      </c>
      <c r="AD60" s="679">
        <v>0</v>
      </c>
      <c r="AF60" s="677">
        <v>0</v>
      </c>
      <c r="AG60" s="679">
        <v>0</v>
      </c>
      <c r="AI60" s="677">
        <v>0</v>
      </c>
      <c r="AJ60" s="679">
        <v>0</v>
      </c>
      <c r="AL60" s="677">
        <v>0</v>
      </c>
      <c r="AM60" s="679">
        <v>0</v>
      </c>
      <c r="AO60" s="680">
        <f t="shared" si="0"/>
        <v>0</v>
      </c>
      <c r="AP60" s="681">
        <f t="shared" si="1"/>
        <v>0</v>
      </c>
    </row>
    <row r="61" spans="1:42">
      <c r="A61" s="678"/>
      <c r="B61" s="678"/>
      <c r="C61" s="677">
        <v>0</v>
      </c>
      <c r="E61" s="677">
        <v>0</v>
      </c>
      <c r="F61" s="679">
        <v>0</v>
      </c>
      <c r="H61" s="677">
        <v>0</v>
      </c>
      <c r="I61" s="679">
        <v>0</v>
      </c>
      <c r="K61" s="677">
        <v>0</v>
      </c>
      <c r="L61" s="679">
        <v>0</v>
      </c>
      <c r="N61" s="677">
        <v>0</v>
      </c>
      <c r="O61" s="679">
        <v>0</v>
      </c>
      <c r="Q61" s="677">
        <v>0</v>
      </c>
      <c r="R61" s="679">
        <v>0</v>
      </c>
      <c r="T61" s="677">
        <v>0</v>
      </c>
      <c r="U61" s="679">
        <v>0</v>
      </c>
      <c r="W61" s="677">
        <v>0</v>
      </c>
      <c r="X61" s="679">
        <v>0</v>
      </c>
      <c r="Z61" s="677">
        <v>0</v>
      </c>
      <c r="AA61" s="679">
        <v>0</v>
      </c>
      <c r="AC61" s="677">
        <v>0</v>
      </c>
      <c r="AD61" s="679">
        <v>0</v>
      </c>
      <c r="AF61" s="677">
        <v>0</v>
      </c>
      <c r="AG61" s="679">
        <v>0</v>
      </c>
      <c r="AI61" s="677">
        <v>0</v>
      </c>
      <c r="AJ61" s="679">
        <v>0</v>
      </c>
      <c r="AL61" s="677">
        <v>0</v>
      </c>
      <c r="AM61" s="679">
        <v>0</v>
      </c>
      <c r="AO61" s="680">
        <f t="shared" si="0"/>
        <v>0</v>
      </c>
      <c r="AP61" s="681">
        <f t="shared" si="1"/>
        <v>0</v>
      </c>
    </row>
    <row r="62" spans="1:42">
      <c r="A62" s="678"/>
      <c r="B62" s="678"/>
      <c r="C62" s="677">
        <v>0</v>
      </c>
      <c r="E62" s="677">
        <v>0</v>
      </c>
      <c r="F62" s="679">
        <v>0</v>
      </c>
      <c r="H62" s="677">
        <v>0</v>
      </c>
      <c r="I62" s="679">
        <v>0</v>
      </c>
      <c r="K62" s="677">
        <v>0</v>
      </c>
      <c r="L62" s="679">
        <v>0</v>
      </c>
      <c r="N62" s="677">
        <v>0</v>
      </c>
      <c r="O62" s="679">
        <v>0</v>
      </c>
      <c r="Q62" s="677">
        <v>0</v>
      </c>
      <c r="R62" s="679">
        <v>0</v>
      </c>
      <c r="T62" s="677">
        <v>0</v>
      </c>
      <c r="U62" s="679">
        <v>0</v>
      </c>
      <c r="W62" s="677">
        <v>0</v>
      </c>
      <c r="X62" s="679">
        <v>0</v>
      </c>
      <c r="Z62" s="677">
        <v>0</v>
      </c>
      <c r="AA62" s="679">
        <v>0</v>
      </c>
      <c r="AC62" s="677">
        <v>0</v>
      </c>
      <c r="AD62" s="679">
        <v>0</v>
      </c>
      <c r="AF62" s="677">
        <v>0</v>
      </c>
      <c r="AG62" s="679">
        <v>0</v>
      </c>
      <c r="AI62" s="677">
        <v>0</v>
      </c>
      <c r="AJ62" s="679">
        <v>0</v>
      </c>
      <c r="AL62" s="677">
        <v>0</v>
      </c>
      <c r="AM62" s="679">
        <v>0</v>
      </c>
      <c r="AO62" s="680">
        <f t="shared" si="0"/>
        <v>0</v>
      </c>
      <c r="AP62" s="681">
        <f t="shared" si="1"/>
        <v>0</v>
      </c>
    </row>
    <row r="63" spans="1:42">
      <c r="A63" s="678"/>
      <c r="B63" s="678"/>
      <c r="C63" s="677">
        <v>0</v>
      </c>
      <c r="E63" s="677">
        <v>0</v>
      </c>
      <c r="F63" s="679">
        <v>0</v>
      </c>
      <c r="H63" s="677">
        <v>0</v>
      </c>
      <c r="I63" s="679">
        <v>0</v>
      </c>
      <c r="K63" s="677">
        <v>0</v>
      </c>
      <c r="L63" s="679">
        <v>0</v>
      </c>
      <c r="N63" s="677">
        <v>0</v>
      </c>
      <c r="O63" s="679">
        <v>0</v>
      </c>
      <c r="Q63" s="677">
        <v>0</v>
      </c>
      <c r="R63" s="679">
        <v>0</v>
      </c>
      <c r="T63" s="677">
        <v>0</v>
      </c>
      <c r="U63" s="679">
        <v>0</v>
      </c>
      <c r="W63" s="677">
        <v>0</v>
      </c>
      <c r="X63" s="679">
        <v>0</v>
      </c>
      <c r="Z63" s="677">
        <v>0</v>
      </c>
      <c r="AA63" s="679">
        <v>0</v>
      </c>
      <c r="AC63" s="677">
        <v>0</v>
      </c>
      <c r="AD63" s="679">
        <v>0</v>
      </c>
      <c r="AF63" s="677">
        <v>0</v>
      </c>
      <c r="AG63" s="679">
        <v>0</v>
      </c>
      <c r="AI63" s="677">
        <v>0</v>
      </c>
      <c r="AJ63" s="679">
        <v>0</v>
      </c>
      <c r="AL63" s="677">
        <v>0</v>
      </c>
      <c r="AM63" s="679">
        <v>0</v>
      </c>
      <c r="AO63" s="680">
        <f t="shared" si="0"/>
        <v>0</v>
      </c>
      <c r="AP63" s="681">
        <f t="shared" si="1"/>
        <v>0</v>
      </c>
    </row>
    <row r="64" spans="1:42">
      <c r="A64" s="678"/>
      <c r="B64" s="678"/>
      <c r="C64" s="677">
        <v>0</v>
      </c>
      <c r="E64" s="677">
        <v>0</v>
      </c>
      <c r="F64" s="679">
        <v>0</v>
      </c>
      <c r="H64" s="677">
        <v>0</v>
      </c>
      <c r="I64" s="679">
        <v>0</v>
      </c>
      <c r="K64" s="677">
        <v>0</v>
      </c>
      <c r="L64" s="679">
        <v>0</v>
      </c>
      <c r="N64" s="677">
        <v>0</v>
      </c>
      <c r="O64" s="679">
        <v>0</v>
      </c>
      <c r="Q64" s="677">
        <v>0</v>
      </c>
      <c r="R64" s="679">
        <v>0</v>
      </c>
      <c r="T64" s="677">
        <v>0</v>
      </c>
      <c r="U64" s="679">
        <v>0</v>
      </c>
      <c r="W64" s="677">
        <v>0</v>
      </c>
      <c r="X64" s="679">
        <v>0</v>
      </c>
      <c r="Z64" s="677">
        <v>0</v>
      </c>
      <c r="AA64" s="679">
        <v>0</v>
      </c>
      <c r="AC64" s="677">
        <v>0</v>
      </c>
      <c r="AD64" s="679">
        <v>0</v>
      </c>
      <c r="AF64" s="677">
        <v>0</v>
      </c>
      <c r="AG64" s="679">
        <v>0</v>
      </c>
      <c r="AI64" s="677">
        <v>0</v>
      </c>
      <c r="AJ64" s="679">
        <v>0</v>
      </c>
      <c r="AL64" s="677">
        <v>0</v>
      </c>
      <c r="AM64" s="679">
        <v>0</v>
      </c>
      <c r="AO64" s="680">
        <f t="shared" si="0"/>
        <v>0</v>
      </c>
      <c r="AP64" s="681">
        <f t="shared" si="1"/>
        <v>0</v>
      </c>
    </row>
    <row r="65" spans="1:42">
      <c r="A65" s="678"/>
      <c r="B65" s="678"/>
      <c r="C65" s="677">
        <v>0</v>
      </c>
      <c r="E65" s="677">
        <v>0</v>
      </c>
      <c r="F65" s="679">
        <v>0</v>
      </c>
      <c r="H65" s="677">
        <v>0</v>
      </c>
      <c r="I65" s="679">
        <v>0</v>
      </c>
      <c r="K65" s="677">
        <v>0</v>
      </c>
      <c r="L65" s="679">
        <v>0</v>
      </c>
      <c r="N65" s="677">
        <v>0</v>
      </c>
      <c r="O65" s="679">
        <v>0</v>
      </c>
      <c r="Q65" s="677">
        <v>0</v>
      </c>
      <c r="R65" s="679">
        <v>0</v>
      </c>
      <c r="T65" s="677">
        <v>0</v>
      </c>
      <c r="U65" s="679">
        <v>0</v>
      </c>
      <c r="W65" s="677">
        <v>0</v>
      </c>
      <c r="X65" s="679">
        <v>0</v>
      </c>
      <c r="Z65" s="677">
        <v>0</v>
      </c>
      <c r="AA65" s="679">
        <v>0</v>
      </c>
      <c r="AC65" s="677">
        <v>0</v>
      </c>
      <c r="AD65" s="679">
        <v>0</v>
      </c>
      <c r="AF65" s="677">
        <v>0</v>
      </c>
      <c r="AG65" s="679">
        <v>0</v>
      </c>
      <c r="AI65" s="677">
        <v>0</v>
      </c>
      <c r="AJ65" s="679">
        <v>0</v>
      </c>
      <c r="AL65" s="677">
        <v>0</v>
      </c>
      <c r="AM65" s="679">
        <v>0</v>
      </c>
      <c r="AO65" s="680">
        <f t="shared" si="0"/>
        <v>0</v>
      </c>
      <c r="AP65" s="681">
        <f t="shared" si="1"/>
        <v>0</v>
      </c>
    </row>
    <row r="66" spans="1:42">
      <c r="A66" s="678"/>
      <c r="B66" s="678"/>
      <c r="C66" s="677">
        <v>0</v>
      </c>
      <c r="E66" s="677">
        <v>0</v>
      </c>
      <c r="F66" s="679">
        <v>0</v>
      </c>
      <c r="H66" s="677">
        <v>0</v>
      </c>
      <c r="I66" s="679">
        <v>0</v>
      </c>
      <c r="K66" s="677">
        <v>0</v>
      </c>
      <c r="L66" s="679">
        <v>0</v>
      </c>
      <c r="N66" s="677">
        <v>0</v>
      </c>
      <c r="O66" s="679">
        <v>0</v>
      </c>
      <c r="Q66" s="677">
        <v>0</v>
      </c>
      <c r="R66" s="679">
        <v>0</v>
      </c>
      <c r="T66" s="677">
        <v>0</v>
      </c>
      <c r="U66" s="679">
        <v>0</v>
      </c>
      <c r="W66" s="677">
        <v>0</v>
      </c>
      <c r="X66" s="679">
        <v>0</v>
      </c>
      <c r="Z66" s="677">
        <v>0</v>
      </c>
      <c r="AA66" s="679">
        <v>0</v>
      </c>
      <c r="AC66" s="677">
        <v>0</v>
      </c>
      <c r="AD66" s="679">
        <v>0</v>
      </c>
      <c r="AF66" s="677">
        <v>0</v>
      </c>
      <c r="AG66" s="679">
        <v>0</v>
      </c>
      <c r="AI66" s="677">
        <v>0</v>
      </c>
      <c r="AJ66" s="679">
        <v>0</v>
      </c>
      <c r="AL66" s="677">
        <v>0</v>
      </c>
      <c r="AM66" s="679">
        <v>0</v>
      </c>
      <c r="AO66" s="680">
        <f t="shared" si="0"/>
        <v>0</v>
      </c>
      <c r="AP66" s="681">
        <f t="shared" si="1"/>
        <v>0</v>
      </c>
    </row>
    <row r="67" spans="1:42">
      <c r="A67" s="678"/>
      <c r="B67" s="678"/>
      <c r="C67" s="677">
        <v>0</v>
      </c>
      <c r="E67" s="677">
        <v>0</v>
      </c>
      <c r="F67" s="679">
        <v>0</v>
      </c>
      <c r="H67" s="677">
        <v>0</v>
      </c>
      <c r="I67" s="679">
        <v>0</v>
      </c>
      <c r="K67" s="677">
        <v>0</v>
      </c>
      <c r="L67" s="679">
        <v>0</v>
      </c>
      <c r="N67" s="677">
        <v>0</v>
      </c>
      <c r="O67" s="679">
        <v>0</v>
      </c>
      <c r="Q67" s="677">
        <v>0</v>
      </c>
      <c r="R67" s="679">
        <v>0</v>
      </c>
      <c r="T67" s="677">
        <v>0</v>
      </c>
      <c r="U67" s="679">
        <v>0</v>
      </c>
      <c r="W67" s="677">
        <v>0</v>
      </c>
      <c r="X67" s="679">
        <v>0</v>
      </c>
      <c r="Z67" s="677">
        <v>0</v>
      </c>
      <c r="AA67" s="679">
        <v>0</v>
      </c>
      <c r="AC67" s="677">
        <v>0</v>
      </c>
      <c r="AD67" s="679">
        <v>0</v>
      </c>
      <c r="AF67" s="677">
        <v>0</v>
      </c>
      <c r="AG67" s="679">
        <v>0</v>
      </c>
      <c r="AI67" s="677">
        <v>0</v>
      </c>
      <c r="AJ67" s="679">
        <v>0</v>
      </c>
      <c r="AL67" s="677">
        <v>0</v>
      </c>
      <c r="AM67" s="679">
        <v>0</v>
      </c>
      <c r="AO67" s="680">
        <f t="shared" si="0"/>
        <v>0</v>
      </c>
      <c r="AP67" s="681">
        <f t="shared" si="1"/>
        <v>0</v>
      </c>
    </row>
    <row r="68" spans="1:42">
      <c r="A68" s="678"/>
      <c r="B68" s="678"/>
      <c r="C68" s="677">
        <v>0</v>
      </c>
      <c r="E68" s="677">
        <v>0</v>
      </c>
      <c r="F68" s="679">
        <v>0</v>
      </c>
      <c r="H68" s="677">
        <v>0</v>
      </c>
      <c r="I68" s="679">
        <v>0</v>
      </c>
      <c r="K68" s="677">
        <v>0</v>
      </c>
      <c r="L68" s="679">
        <v>0</v>
      </c>
      <c r="N68" s="677">
        <v>0</v>
      </c>
      <c r="O68" s="679">
        <v>0</v>
      </c>
      <c r="Q68" s="677">
        <v>0</v>
      </c>
      <c r="R68" s="679">
        <v>0</v>
      </c>
      <c r="T68" s="677">
        <v>0</v>
      </c>
      <c r="U68" s="679">
        <v>0</v>
      </c>
      <c r="W68" s="677">
        <v>0</v>
      </c>
      <c r="X68" s="679">
        <v>0</v>
      </c>
      <c r="Z68" s="677">
        <v>0</v>
      </c>
      <c r="AA68" s="679">
        <v>0</v>
      </c>
      <c r="AC68" s="677">
        <v>0</v>
      </c>
      <c r="AD68" s="679">
        <v>0</v>
      </c>
      <c r="AF68" s="677">
        <v>0</v>
      </c>
      <c r="AG68" s="679">
        <v>0</v>
      </c>
      <c r="AI68" s="677">
        <v>0</v>
      </c>
      <c r="AJ68" s="679">
        <v>0</v>
      </c>
      <c r="AL68" s="677">
        <v>0</v>
      </c>
      <c r="AM68" s="679">
        <v>0</v>
      </c>
      <c r="AO68" s="680">
        <f t="shared" si="0"/>
        <v>0</v>
      </c>
      <c r="AP68" s="681">
        <f t="shared" si="1"/>
        <v>0</v>
      </c>
    </row>
    <row r="69" spans="1:42">
      <c r="A69" s="678"/>
      <c r="B69" s="678"/>
      <c r="C69" s="677">
        <v>0</v>
      </c>
      <c r="E69" s="677">
        <v>0</v>
      </c>
      <c r="F69" s="679">
        <v>0</v>
      </c>
      <c r="H69" s="677">
        <v>0</v>
      </c>
      <c r="I69" s="679">
        <v>0</v>
      </c>
      <c r="K69" s="677">
        <v>0</v>
      </c>
      <c r="L69" s="679">
        <v>0</v>
      </c>
      <c r="N69" s="677">
        <v>0</v>
      </c>
      <c r="O69" s="679">
        <v>0</v>
      </c>
      <c r="Q69" s="677">
        <v>0</v>
      </c>
      <c r="R69" s="679">
        <v>0</v>
      </c>
      <c r="T69" s="677">
        <v>0</v>
      </c>
      <c r="U69" s="679">
        <v>0</v>
      </c>
      <c r="W69" s="677">
        <v>0</v>
      </c>
      <c r="X69" s="679">
        <v>0</v>
      </c>
      <c r="Z69" s="677">
        <v>0</v>
      </c>
      <c r="AA69" s="679">
        <v>0</v>
      </c>
      <c r="AC69" s="677">
        <v>0</v>
      </c>
      <c r="AD69" s="679">
        <v>0</v>
      </c>
      <c r="AF69" s="677">
        <v>0</v>
      </c>
      <c r="AG69" s="679">
        <v>0</v>
      </c>
      <c r="AI69" s="677">
        <v>0</v>
      </c>
      <c r="AJ69" s="679">
        <v>0</v>
      </c>
      <c r="AL69" s="677">
        <v>0</v>
      </c>
      <c r="AM69" s="679">
        <v>0</v>
      </c>
      <c r="AO69" s="680">
        <f t="shared" si="0"/>
        <v>0</v>
      </c>
      <c r="AP69" s="681">
        <f t="shared" si="1"/>
        <v>0</v>
      </c>
    </row>
    <row r="70" spans="1:42">
      <c r="A70" s="678"/>
      <c r="B70" s="678"/>
      <c r="C70" s="677">
        <v>0</v>
      </c>
      <c r="E70" s="677">
        <v>0</v>
      </c>
      <c r="F70" s="679">
        <v>0</v>
      </c>
      <c r="H70" s="677">
        <v>0</v>
      </c>
      <c r="I70" s="679">
        <v>0</v>
      </c>
      <c r="K70" s="677">
        <v>0</v>
      </c>
      <c r="L70" s="679">
        <v>0</v>
      </c>
      <c r="N70" s="677">
        <v>0</v>
      </c>
      <c r="O70" s="679">
        <v>0</v>
      </c>
      <c r="Q70" s="677">
        <v>0</v>
      </c>
      <c r="R70" s="679">
        <v>0</v>
      </c>
      <c r="T70" s="677">
        <v>0</v>
      </c>
      <c r="U70" s="679">
        <v>0</v>
      </c>
      <c r="W70" s="677">
        <v>0</v>
      </c>
      <c r="X70" s="679">
        <v>0</v>
      </c>
      <c r="Z70" s="677">
        <v>0</v>
      </c>
      <c r="AA70" s="679">
        <v>0</v>
      </c>
      <c r="AC70" s="677">
        <v>0</v>
      </c>
      <c r="AD70" s="679">
        <v>0</v>
      </c>
      <c r="AF70" s="677">
        <v>0</v>
      </c>
      <c r="AG70" s="679">
        <v>0</v>
      </c>
      <c r="AI70" s="677">
        <v>0</v>
      </c>
      <c r="AJ70" s="679">
        <v>0</v>
      </c>
      <c r="AL70" s="677">
        <v>0</v>
      </c>
      <c r="AM70" s="679">
        <v>0</v>
      </c>
      <c r="AO70" s="680">
        <f t="shared" si="0"/>
        <v>0</v>
      </c>
      <c r="AP70" s="681">
        <f t="shared" si="1"/>
        <v>0</v>
      </c>
    </row>
    <row r="71" spans="1:42">
      <c r="A71" s="678"/>
      <c r="B71" s="678"/>
      <c r="C71" s="677">
        <v>0</v>
      </c>
      <c r="E71" s="677">
        <v>0</v>
      </c>
      <c r="F71" s="679">
        <v>0</v>
      </c>
      <c r="H71" s="677">
        <v>0</v>
      </c>
      <c r="I71" s="679">
        <v>0</v>
      </c>
      <c r="K71" s="677">
        <v>0</v>
      </c>
      <c r="L71" s="679">
        <v>0</v>
      </c>
      <c r="N71" s="677">
        <v>0</v>
      </c>
      <c r="O71" s="679">
        <v>0</v>
      </c>
      <c r="Q71" s="677">
        <v>0</v>
      </c>
      <c r="R71" s="679">
        <v>0</v>
      </c>
      <c r="T71" s="677">
        <v>0</v>
      </c>
      <c r="U71" s="679">
        <v>0</v>
      </c>
      <c r="W71" s="677">
        <v>0</v>
      </c>
      <c r="X71" s="679">
        <v>0</v>
      </c>
      <c r="Z71" s="677">
        <v>0</v>
      </c>
      <c r="AA71" s="679">
        <v>0</v>
      </c>
      <c r="AC71" s="677">
        <v>0</v>
      </c>
      <c r="AD71" s="679">
        <v>0</v>
      </c>
      <c r="AF71" s="677">
        <v>0</v>
      </c>
      <c r="AG71" s="679">
        <v>0</v>
      </c>
      <c r="AI71" s="677">
        <v>0</v>
      </c>
      <c r="AJ71" s="679">
        <v>0</v>
      </c>
      <c r="AL71" s="677">
        <v>0</v>
      </c>
      <c r="AM71" s="679">
        <v>0</v>
      </c>
      <c r="AO71" s="680">
        <f t="shared" si="0"/>
        <v>0</v>
      </c>
      <c r="AP71" s="681">
        <f t="shared" si="1"/>
        <v>0</v>
      </c>
    </row>
    <row r="72" spans="1:42">
      <c r="A72" s="678"/>
      <c r="B72" s="678"/>
      <c r="C72" s="677">
        <v>0</v>
      </c>
      <c r="E72" s="677">
        <v>0</v>
      </c>
      <c r="F72" s="679">
        <v>0</v>
      </c>
      <c r="H72" s="677">
        <v>0</v>
      </c>
      <c r="I72" s="679">
        <v>0</v>
      </c>
      <c r="K72" s="677">
        <v>0</v>
      </c>
      <c r="L72" s="679">
        <v>0</v>
      </c>
      <c r="N72" s="677">
        <v>0</v>
      </c>
      <c r="O72" s="679">
        <v>0</v>
      </c>
      <c r="Q72" s="677">
        <v>0</v>
      </c>
      <c r="R72" s="679">
        <v>0</v>
      </c>
      <c r="T72" s="677">
        <v>0</v>
      </c>
      <c r="U72" s="679">
        <v>0</v>
      </c>
      <c r="W72" s="677">
        <v>0</v>
      </c>
      <c r="X72" s="679">
        <v>0</v>
      </c>
      <c r="Z72" s="677">
        <v>0</v>
      </c>
      <c r="AA72" s="679">
        <v>0</v>
      </c>
      <c r="AC72" s="677">
        <v>0</v>
      </c>
      <c r="AD72" s="679">
        <v>0</v>
      </c>
      <c r="AF72" s="677">
        <v>0</v>
      </c>
      <c r="AG72" s="679">
        <v>0</v>
      </c>
      <c r="AI72" s="677">
        <v>0</v>
      </c>
      <c r="AJ72" s="679">
        <v>0</v>
      </c>
      <c r="AL72" s="677">
        <v>0</v>
      </c>
      <c r="AM72" s="679">
        <v>0</v>
      </c>
      <c r="AO72" s="680">
        <f t="shared" si="0"/>
        <v>0</v>
      </c>
      <c r="AP72" s="681">
        <f t="shared" si="1"/>
        <v>0</v>
      </c>
    </row>
    <row r="73" spans="1:42">
      <c r="A73" s="678"/>
      <c r="B73" s="678"/>
      <c r="C73" s="677">
        <v>0</v>
      </c>
      <c r="E73" s="677">
        <v>0</v>
      </c>
      <c r="F73" s="679">
        <v>0</v>
      </c>
      <c r="H73" s="677">
        <v>0</v>
      </c>
      <c r="I73" s="679">
        <v>0</v>
      </c>
      <c r="K73" s="677">
        <v>0</v>
      </c>
      <c r="L73" s="679">
        <v>0</v>
      </c>
      <c r="N73" s="677">
        <v>0</v>
      </c>
      <c r="O73" s="679">
        <v>0</v>
      </c>
      <c r="Q73" s="677">
        <v>0</v>
      </c>
      <c r="R73" s="679">
        <v>0</v>
      </c>
      <c r="T73" s="677">
        <v>0</v>
      </c>
      <c r="U73" s="679">
        <v>0</v>
      </c>
      <c r="W73" s="677">
        <v>0</v>
      </c>
      <c r="X73" s="679">
        <v>0</v>
      </c>
      <c r="Z73" s="677">
        <v>0</v>
      </c>
      <c r="AA73" s="679">
        <v>0</v>
      </c>
      <c r="AC73" s="677">
        <v>0</v>
      </c>
      <c r="AD73" s="679">
        <v>0</v>
      </c>
      <c r="AF73" s="677">
        <v>0</v>
      </c>
      <c r="AG73" s="679">
        <v>0</v>
      </c>
      <c r="AI73" s="677">
        <v>0</v>
      </c>
      <c r="AJ73" s="679">
        <v>0</v>
      </c>
      <c r="AL73" s="677">
        <v>0</v>
      </c>
      <c r="AM73" s="679">
        <v>0</v>
      </c>
      <c r="AO73" s="680">
        <f t="shared" si="0"/>
        <v>0</v>
      </c>
      <c r="AP73" s="681">
        <f t="shared" si="1"/>
        <v>0</v>
      </c>
    </row>
    <row r="74" spans="1:42">
      <c r="A74" s="678"/>
      <c r="B74" s="678"/>
      <c r="C74" s="677">
        <v>0</v>
      </c>
      <c r="E74" s="677">
        <v>0</v>
      </c>
      <c r="F74" s="679">
        <v>0</v>
      </c>
      <c r="H74" s="677">
        <v>0</v>
      </c>
      <c r="I74" s="679">
        <v>0</v>
      </c>
      <c r="K74" s="677">
        <v>0</v>
      </c>
      <c r="L74" s="679">
        <v>0</v>
      </c>
      <c r="N74" s="677">
        <v>0</v>
      </c>
      <c r="O74" s="679">
        <v>0</v>
      </c>
      <c r="Q74" s="677">
        <v>0</v>
      </c>
      <c r="R74" s="679">
        <v>0</v>
      </c>
      <c r="T74" s="677">
        <v>0</v>
      </c>
      <c r="U74" s="679">
        <v>0</v>
      </c>
      <c r="W74" s="677">
        <v>0</v>
      </c>
      <c r="X74" s="679">
        <v>0</v>
      </c>
      <c r="Z74" s="677">
        <v>0</v>
      </c>
      <c r="AA74" s="679">
        <v>0</v>
      </c>
      <c r="AC74" s="677">
        <v>0</v>
      </c>
      <c r="AD74" s="679">
        <v>0</v>
      </c>
      <c r="AF74" s="677">
        <v>0</v>
      </c>
      <c r="AG74" s="679">
        <v>0</v>
      </c>
      <c r="AI74" s="677">
        <v>0</v>
      </c>
      <c r="AJ74" s="679">
        <v>0</v>
      </c>
      <c r="AL74" s="677">
        <v>0</v>
      </c>
      <c r="AM74" s="679">
        <v>0</v>
      </c>
      <c r="AO74" s="680">
        <f t="shared" si="0"/>
        <v>0</v>
      </c>
      <c r="AP74" s="681">
        <f t="shared" si="1"/>
        <v>0</v>
      </c>
    </row>
    <row r="75" spans="1:42">
      <c r="A75" s="678"/>
      <c r="B75" s="678"/>
      <c r="C75" s="677">
        <v>0</v>
      </c>
      <c r="E75" s="677">
        <v>0</v>
      </c>
      <c r="F75" s="679">
        <v>0</v>
      </c>
      <c r="H75" s="677">
        <v>0</v>
      </c>
      <c r="I75" s="679">
        <v>0</v>
      </c>
      <c r="K75" s="677">
        <v>0</v>
      </c>
      <c r="L75" s="679">
        <v>0</v>
      </c>
      <c r="N75" s="677">
        <v>0</v>
      </c>
      <c r="O75" s="679">
        <v>0</v>
      </c>
      <c r="Q75" s="677">
        <v>0</v>
      </c>
      <c r="R75" s="679">
        <v>0</v>
      </c>
      <c r="T75" s="677">
        <v>0</v>
      </c>
      <c r="U75" s="679">
        <v>0</v>
      </c>
      <c r="W75" s="677">
        <v>0</v>
      </c>
      <c r="X75" s="679">
        <v>0</v>
      </c>
      <c r="Z75" s="677">
        <v>0</v>
      </c>
      <c r="AA75" s="679">
        <v>0</v>
      </c>
      <c r="AC75" s="677">
        <v>0</v>
      </c>
      <c r="AD75" s="679">
        <v>0</v>
      </c>
      <c r="AF75" s="677">
        <v>0</v>
      </c>
      <c r="AG75" s="679">
        <v>0</v>
      </c>
      <c r="AI75" s="677">
        <v>0</v>
      </c>
      <c r="AJ75" s="679">
        <v>0</v>
      </c>
      <c r="AL75" s="677">
        <v>0</v>
      </c>
      <c r="AM75" s="679">
        <v>0</v>
      </c>
      <c r="AO75" s="680">
        <f t="shared" si="0"/>
        <v>0</v>
      </c>
      <c r="AP75" s="681">
        <f t="shared" si="1"/>
        <v>0</v>
      </c>
    </row>
    <row r="76" spans="1:42">
      <c r="A76" s="678"/>
      <c r="B76" s="678"/>
      <c r="C76" s="677">
        <v>0</v>
      </c>
      <c r="E76" s="677">
        <v>0</v>
      </c>
      <c r="F76" s="679">
        <v>0</v>
      </c>
      <c r="H76" s="677">
        <v>0</v>
      </c>
      <c r="I76" s="679">
        <v>0</v>
      </c>
      <c r="K76" s="677">
        <v>0</v>
      </c>
      <c r="L76" s="679">
        <v>0</v>
      </c>
      <c r="N76" s="677">
        <v>0</v>
      </c>
      <c r="O76" s="679">
        <v>0</v>
      </c>
      <c r="Q76" s="677">
        <v>0</v>
      </c>
      <c r="R76" s="679">
        <v>0</v>
      </c>
      <c r="T76" s="677">
        <v>0</v>
      </c>
      <c r="U76" s="679">
        <v>0</v>
      </c>
      <c r="W76" s="677">
        <v>0</v>
      </c>
      <c r="X76" s="679">
        <v>0</v>
      </c>
      <c r="Z76" s="677">
        <v>0</v>
      </c>
      <c r="AA76" s="679">
        <v>0</v>
      </c>
      <c r="AC76" s="677">
        <v>0</v>
      </c>
      <c r="AD76" s="679">
        <v>0</v>
      </c>
      <c r="AF76" s="677">
        <v>0</v>
      </c>
      <c r="AG76" s="679">
        <v>0</v>
      </c>
      <c r="AI76" s="677">
        <v>0</v>
      </c>
      <c r="AJ76" s="679">
        <v>0</v>
      </c>
      <c r="AL76" s="677">
        <v>0</v>
      </c>
      <c r="AM76" s="679">
        <v>0</v>
      </c>
      <c r="AO76" s="680">
        <f t="shared" si="0"/>
        <v>0</v>
      </c>
      <c r="AP76" s="681">
        <f t="shared" si="1"/>
        <v>0</v>
      </c>
    </row>
    <row r="77" spans="1:42">
      <c r="A77" s="678"/>
      <c r="B77" s="678"/>
      <c r="C77" s="677">
        <v>0</v>
      </c>
      <c r="E77" s="677">
        <v>0</v>
      </c>
      <c r="F77" s="679">
        <v>0</v>
      </c>
      <c r="H77" s="677">
        <v>0</v>
      </c>
      <c r="I77" s="679">
        <v>0</v>
      </c>
      <c r="K77" s="677">
        <v>0</v>
      </c>
      <c r="L77" s="679">
        <v>0</v>
      </c>
      <c r="N77" s="677">
        <v>0</v>
      </c>
      <c r="O77" s="679">
        <v>0</v>
      </c>
      <c r="Q77" s="677">
        <v>0</v>
      </c>
      <c r="R77" s="679">
        <v>0</v>
      </c>
      <c r="T77" s="677">
        <v>0</v>
      </c>
      <c r="U77" s="679">
        <v>0</v>
      </c>
      <c r="W77" s="677">
        <v>0</v>
      </c>
      <c r="X77" s="679">
        <v>0</v>
      </c>
      <c r="Z77" s="677">
        <v>0</v>
      </c>
      <c r="AA77" s="679">
        <v>0</v>
      </c>
      <c r="AC77" s="677">
        <v>0</v>
      </c>
      <c r="AD77" s="679">
        <v>0</v>
      </c>
      <c r="AF77" s="677">
        <v>0</v>
      </c>
      <c r="AG77" s="679">
        <v>0</v>
      </c>
      <c r="AI77" s="677">
        <v>0</v>
      </c>
      <c r="AJ77" s="679">
        <v>0</v>
      </c>
      <c r="AL77" s="677">
        <v>0</v>
      </c>
      <c r="AM77" s="679">
        <v>0</v>
      </c>
      <c r="AO77" s="680">
        <f t="shared" si="0"/>
        <v>0</v>
      </c>
      <c r="AP77" s="681">
        <f t="shared" si="1"/>
        <v>0</v>
      </c>
    </row>
    <row r="78" spans="1:42">
      <c r="A78" s="678"/>
      <c r="B78" s="678"/>
      <c r="C78" s="677">
        <v>0</v>
      </c>
      <c r="E78" s="677">
        <v>0</v>
      </c>
      <c r="F78" s="679">
        <v>0</v>
      </c>
      <c r="H78" s="677">
        <v>0</v>
      </c>
      <c r="I78" s="679">
        <v>0</v>
      </c>
      <c r="K78" s="677">
        <v>0</v>
      </c>
      <c r="L78" s="679">
        <v>0</v>
      </c>
      <c r="N78" s="677">
        <v>0</v>
      </c>
      <c r="O78" s="679">
        <v>0</v>
      </c>
      <c r="Q78" s="677">
        <v>0</v>
      </c>
      <c r="R78" s="679">
        <v>0</v>
      </c>
      <c r="T78" s="677">
        <v>0</v>
      </c>
      <c r="U78" s="679">
        <v>0</v>
      </c>
      <c r="W78" s="677">
        <v>0</v>
      </c>
      <c r="X78" s="679">
        <v>0</v>
      </c>
      <c r="Z78" s="677">
        <v>0</v>
      </c>
      <c r="AA78" s="679">
        <v>0</v>
      </c>
      <c r="AC78" s="677">
        <v>0</v>
      </c>
      <c r="AD78" s="679">
        <v>0</v>
      </c>
      <c r="AF78" s="677">
        <v>0</v>
      </c>
      <c r="AG78" s="679">
        <v>0</v>
      </c>
      <c r="AI78" s="677">
        <v>0</v>
      </c>
      <c r="AJ78" s="679">
        <v>0</v>
      </c>
      <c r="AL78" s="677">
        <v>0</v>
      </c>
      <c r="AM78" s="679">
        <v>0</v>
      </c>
      <c r="AO78" s="680">
        <f t="shared" si="0"/>
        <v>0</v>
      </c>
      <c r="AP78" s="681">
        <f t="shared" si="1"/>
        <v>0</v>
      </c>
    </row>
    <row r="79" spans="1:42">
      <c r="A79" s="678"/>
      <c r="B79" s="678"/>
      <c r="C79" s="677">
        <v>0</v>
      </c>
      <c r="E79" s="677">
        <v>0</v>
      </c>
      <c r="F79" s="679">
        <v>0</v>
      </c>
      <c r="H79" s="677">
        <v>0</v>
      </c>
      <c r="I79" s="679">
        <v>0</v>
      </c>
      <c r="K79" s="677">
        <v>0</v>
      </c>
      <c r="L79" s="679">
        <v>0</v>
      </c>
      <c r="N79" s="677">
        <v>0</v>
      </c>
      <c r="O79" s="679">
        <v>0</v>
      </c>
      <c r="Q79" s="677">
        <v>0</v>
      </c>
      <c r="R79" s="679">
        <v>0</v>
      </c>
      <c r="T79" s="677">
        <v>0</v>
      </c>
      <c r="U79" s="679">
        <v>0</v>
      </c>
      <c r="W79" s="677">
        <v>0</v>
      </c>
      <c r="X79" s="679">
        <v>0</v>
      </c>
      <c r="Z79" s="677">
        <v>0</v>
      </c>
      <c r="AA79" s="679">
        <v>0</v>
      </c>
      <c r="AC79" s="677">
        <v>0</v>
      </c>
      <c r="AD79" s="679">
        <v>0</v>
      </c>
      <c r="AF79" s="677">
        <v>0</v>
      </c>
      <c r="AG79" s="679">
        <v>0</v>
      </c>
      <c r="AI79" s="677">
        <v>0</v>
      </c>
      <c r="AJ79" s="679">
        <v>0</v>
      </c>
      <c r="AL79" s="677">
        <v>0</v>
      </c>
      <c r="AM79" s="679">
        <v>0</v>
      </c>
      <c r="AO79" s="680">
        <f t="shared" si="0"/>
        <v>0</v>
      </c>
      <c r="AP79" s="681">
        <f t="shared" si="1"/>
        <v>0</v>
      </c>
    </row>
    <row r="80" spans="1:42">
      <c r="A80" s="678"/>
      <c r="B80" s="678"/>
      <c r="C80" s="677">
        <v>0</v>
      </c>
      <c r="E80" s="677">
        <v>0</v>
      </c>
      <c r="F80" s="679">
        <v>0</v>
      </c>
      <c r="H80" s="677">
        <v>0</v>
      </c>
      <c r="I80" s="679">
        <v>0</v>
      </c>
      <c r="K80" s="677">
        <v>0</v>
      </c>
      <c r="L80" s="679">
        <v>0</v>
      </c>
      <c r="N80" s="677">
        <v>0</v>
      </c>
      <c r="O80" s="679">
        <v>0</v>
      </c>
      <c r="Q80" s="677">
        <v>0</v>
      </c>
      <c r="R80" s="679">
        <v>0</v>
      </c>
      <c r="T80" s="677">
        <v>0</v>
      </c>
      <c r="U80" s="679">
        <v>0</v>
      </c>
      <c r="W80" s="677">
        <v>0</v>
      </c>
      <c r="X80" s="679">
        <v>0</v>
      </c>
      <c r="Z80" s="677">
        <v>0</v>
      </c>
      <c r="AA80" s="679">
        <v>0</v>
      </c>
      <c r="AC80" s="677">
        <v>0</v>
      </c>
      <c r="AD80" s="679">
        <v>0</v>
      </c>
      <c r="AF80" s="677">
        <v>0</v>
      </c>
      <c r="AG80" s="679">
        <v>0</v>
      </c>
      <c r="AI80" s="677">
        <v>0</v>
      </c>
      <c r="AJ80" s="679">
        <v>0</v>
      </c>
      <c r="AL80" s="677">
        <v>0</v>
      </c>
      <c r="AM80" s="679">
        <v>0</v>
      </c>
      <c r="AO80" s="680">
        <f t="shared" si="0"/>
        <v>0</v>
      </c>
      <c r="AP80" s="681">
        <f t="shared" si="1"/>
        <v>0</v>
      </c>
    </row>
    <row r="81" spans="1:42">
      <c r="A81" s="678"/>
      <c r="B81" s="678"/>
      <c r="C81" s="677">
        <v>0</v>
      </c>
      <c r="E81" s="677">
        <v>0</v>
      </c>
      <c r="F81" s="679">
        <v>0</v>
      </c>
      <c r="H81" s="677">
        <v>0</v>
      </c>
      <c r="I81" s="679">
        <v>0</v>
      </c>
      <c r="K81" s="677">
        <v>0</v>
      </c>
      <c r="L81" s="679">
        <v>0</v>
      </c>
      <c r="N81" s="677">
        <v>0</v>
      </c>
      <c r="O81" s="679">
        <v>0</v>
      </c>
      <c r="Q81" s="677">
        <v>0</v>
      </c>
      <c r="R81" s="679">
        <v>0</v>
      </c>
      <c r="T81" s="677">
        <v>0</v>
      </c>
      <c r="U81" s="679">
        <v>0</v>
      </c>
      <c r="W81" s="677">
        <v>0</v>
      </c>
      <c r="X81" s="679">
        <v>0</v>
      </c>
      <c r="Z81" s="677">
        <v>0</v>
      </c>
      <c r="AA81" s="679">
        <v>0</v>
      </c>
      <c r="AC81" s="677">
        <v>0</v>
      </c>
      <c r="AD81" s="679">
        <v>0</v>
      </c>
      <c r="AF81" s="677">
        <v>0</v>
      </c>
      <c r="AG81" s="679">
        <v>0</v>
      </c>
      <c r="AI81" s="677">
        <v>0</v>
      </c>
      <c r="AJ81" s="679">
        <v>0</v>
      </c>
      <c r="AL81" s="677">
        <v>0</v>
      </c>
      <c r="AM81" s="679">
        <v>0</v>
      </c>
      <c r="AO81" s="680">
        <f t="shared" si="0"/>
        <v>0</v>
      </c>
      <c r="AP81" s="681">
        <f t="shared" si="1"/>
        <v>0</v>
      </c>
    </row>
    <row r="82" spans="1:42">
      <c r="A82" s="678"/>
      <c r="B82" s="678"/>
      <c r="C82" s="677">
        <v>0</v>
      </c>
      <c r="E82" s="677">
        <v>0</v>
      </c>
      <c r="F82" s="679">
        <v>0</v>
      </c>
      <c r="H82" s="677">
        <v>0</v>
      </c>
      <c r="I82" s="679">
        <v>0</v>
      </c>
      <c r="K82" s="677">
        <v>0</v>
      </c>
      <c r="L82" s="679">
        <v>0</v>
      </c>
      <c r="N82" s="677">
        <v>0</v>
      </c>
      <c r="O82" s="679">
        <v>0</v>
      </c>
      <c r="Q82" s="677">
        <v>0</v>
      </c>
      <c r="R82" s="679">
        <v>0</v>
      </c>
      <c r="T82" s="677">
        <v>0</v>
      </c>
      <c r="U82" s="679">
        <v>0</v>
      </c>
      <c r="W82" s="677">
        <v>0</v>
      </c>
      <c r="X82" s="679">
        <v>0</v>
      </c>
      <c r="Z82" s="677">
        <v>0</v>
      </c>
      <c r="AA82" s="679">
        <v>0</v>
      </c>
      <c r="AC82" s="677">
        <v>0</v>
      </c>
      <c r="AD82" s="679">
        <v>0</v>
      </c>
      <c r="AF82" s="677">
        <v>0</v>
      </c>
      <c r="AG82" s="679">
        <v>0</v>
      </c>
      <c r="AI82" s="677">
        <v>0</v>
      </c>
      <c r="AJ82" s="679">
        <v>0</v>
      </c>
      <c r="AL82" s="677">
        <v>0</v>
      </c>
      <c r="AM82" s="679">
        <v>0</v>
      </c>
      <c r="AO82" s="680">
        <f t="shared" si="0"/>
        <v>0</v>
      </c>
      <c r="AP82" s="681">
        <f t="shared" si="1"/>
        <v>0</v>
      </c>
    </row>
    <row r="83" spans="1:42">
      <c r="A83" s="678"/>
      <c r="B83" s="678"/>
      <c r="C83" s="677">
        <v>0</v>
      </c>
      <c r="E83" s="677">
        <v>0</v>
      </c>
      <c r="F83" s="679">
        <v>0</v>
      </c>
      <c r="H83" s="677">
        <v>0</v>
      </c>
      <c r="I83" s="679">
        <v>0</v>
      </c>
      <c r="K83" s="677">
        <v>0</v>
      </c>
      <c r="L83" s="679">
        <v>0</v>
      </c>
      <c r="N83" s="677">
        <v>0</v>
      </c>
      <c r="O83" s="679">
        <v>0</v>
      </c>
      <c r="Q83" s="677">
        <v>0</v>
      </c>
      <c r="R83" s="679">
        <v>0</v>
      </c>
      <c r="T83" s="677">
        <v>0</v>
      </c>
      <c r="U83" s="679">
        <v>0</v>
      </c>
      <c r="W83" s="677">
        <v>0</v>
      </c>
      <c r="X83" s="679">
        <v>0</v>
      </c>
      <c r="Z83" s="677">
        <v>0</v>
      </c>
      <c r="AA83" s="679">
        <v>0</v>
      </c>
      <c r="AC83" s="677">
        <v>0</v>
      </c>
      <c r="AD83" s="679">
        <v>0</v>
      </c>
      <c r="AF83" s="677">
        <v>0</v>
      </c>
      <c r="AG83" s="679">
        <v>0</v>
      </c>
      <c r="AI83" s="677">
        <v>0</v>
      </c>
      <c r="AJ83" s="679">
        <v>0</v>
      </c>
      <c r="AL83" s="677">
        <v>0</v>
      </c>
      <c r="AM83" s="679">
        <v>0</v>
      </c>
      <c r="AO83" s="680">
        <f t="shared" si="0"/>
        <v>0</v>
      </c>
      <c r="AP83" s="681">
        <f t="shared" si="1"/>
        <v>0</v>
      </c>
    </row>
    <row r="84" spans="1:42">
      <c r="A84" s="678"/>
      <c r="B84" s="678"/>
      <c r="C84" s="677">
        <v>0</v>
      </c>
      <c r="E84" s="677">
        <v>0</v>
      </c>
      <c r="F84" s="679">
        <v>0</v>
      </c>
      <c r="H84" s="677">
        <v>0</v>
      </c>
      <c r="I84" s="679">
        <v>0</v>
      </c>
      <c r="K84" s="677">
        <v>0</v>
      </c>
      <c r="L84" s="679">
        <v>0</v>
      </c>
      <c r="N84" s="677">
        <v>0</v>
      </c>
      <c r="O84" s="679">
        <v>0</v>
      </c>
      <c r="Q84" s="677">
        <v>0</v>
      </c>
      <c r="R84" s="679">
        <v>0</v>
      </c>
      <c r="T84" s="677">
        <v>0</v>
      </c>
      <c r="U84" s="679">
        <v>0</v>
      </c>
      <c r="W84" s="677">
        <v>0</v>
      </c>
      <c r="X84" s="679">
        <v>0</v>
      </c>
      <c r="Z84" s="677">
        <v>0</v>
      </c>
      <c r="AA84" s="679">
        <v>0</v>
      </c>
      <c r="AC84" s="677">
        <v>0</v>
      </c>
      <c r="AD84" s="679">
        <v>0</v>
      </c>
      <c r="AF84" s="677">
        <v>0</v>
      </c>
      <c r="AG84" s="679">
        <v>0</v>
      </c>
      <c r="AI84" s="677">
        <v>0</v>
      </c>
      <c r="AJ84" s="679">
        <v>0</v>
      </c>
      <c r="AL84" s="677">
        <v>0</v>
      </c>
      <c r="AM84" s="679">
        <v>0</v>
      </c>
      <c r="AO84" s="680">
        <f t="shared" ref="AO84:AO147" si="2">+AL84+AI84+AF84+AC84+Z84+W84+T84+Q84+N84+K84+H84+E84</f>
        <v>0</v>
      </c>
      <c r="AP84" s="681">
        <f t="shared" ref="AP84:AP147" si="3">+AM84+AJ84+AG84+AD84+AA84+X84+U84+R84+O84+L84+I84+F84</f>
        <v>0</v>
      </c>
    </row>
    <row r="85" spans="1:42">
      <c r="A85" s="678"/>
      <c r="B85" s="678"/>
      <c r="C85" s="677">
        <v>0</v>
      </c>
      <c r="E85" s="677">
        <v>0</v>
      </c>
      <c r="F85" s="679">
        <v>0</v>
      </c>
      <c r="H85" s="677">
        <v>0</v>
      </c>
      <c r="I85" s="679">
        <v>0</v>
      </c>
      <c r="K85" s="677">
        <v>0</v>
      </c>
      <c r="L85" s="679">
        <v>0</v>
      </c>
      <c r="N85" s="677">
        <v>0</v>
      </c>
      <c r="O85" s="679">
        <v>0</v>
      </c>
      <c r="Q85" s="677">
        <v>0</v>
      </c>
      <c r="R85" s="679">
        <v>0</v>
      </c>
      <c r="T85" s="677">
        <v>0</v>
      </c>
      <c r="U85" s="679">
        <v>0</v>
      </c>
      <c r="W85" s="677">
        <v>0</v>
      </c>
      <c r="X85" s="679">
        <v>0</v>
      </c>
      <c r="Z85" s="677">
        <v>0</v>
      </c>
      <c r="AA85" s="679">
        <v>0</v>
      </c>
      <c r="AC85" s="677">
        <v>0</v>
      </c>
      <c r="AD85" s="679">
        <v>0</v>
      </c>
      <c r="AF85" s="677">
        <v>0</v>
      </c>
      <c r="AG85" s="679">
        <v>0</v>
      </c>
      <c r="AI85" s="677">
        <v>0</v>
      </c>
      <c r="AJ85" s="679">
        <v>0</v>
      </c>
      <c r="AL85" s="677">
        <v>0</v>
      </c>
      <c r="AM85" s="679">
        <v>0</v>
      </c>
      <c r="AO85" s="680">
        <f t="shared" si="2"/>
        <v>0</v>
      </c>
      <c r="AP85" s="681">
        <f t="shared" si="3"/>
        <v>0</v>
      </c>
    </row>
    <row r="86" spans="1:42">
      <c r="A86" s="678"/>
      <c r="B86" s="678"/>
      <c r="C86" s="677">
        <v>0</v>
      </c>
      <c r="E86" s="677">
        <v>0</v>
      </c>
      <c r="F86" s="679">
        <v>0</v>
      </c>
      <c r="H86" s="677">
        <v>0</v>
      </c>
      <c r="I86" s="679">
        <v>0</v>
      </c>
      <c r="K86" s="677">
        <v>0</v>
      </c>
      <c r="L86" s="679">
        <v>0</v>
      </c>
      <c r="N86" s="677">
        <v>0</v>
      </c>
      <c r="O86" s="679">
        <v>0</v>
      </c>
      <c r="Q86" s="677">
        <v>0</v>
      </c>
      <c r="R86" s="679">
        <v>0</v>
      </c>
      <c r="T86" s="677">
        <v>0</v>
      </c>
      <c r="U86" s="679">
        <v>0</v>
      </c>
      <c r="W86" s="677">
        <v>0</v>
      </c>
      <c r="X86" s="679">
        <v>0</v>
      </c>
      <c r="Z86" s="677">
        <v>0</v>
      </c>
      <c r="AA86" s="679">
        <v>0</v>
      </c>
      <c r="AC86" s="677">
        <v>0</v>
      </c>
      <c r="AD86" s="679">
        <v>0</v>
      </c>
      <c r="AF86" s="677">
        <v>0</v>
      </c>
      <c r="AG86" s="679">
        <v>0</v>
      </c>
      <c r="AI86" s="677">
        <v>0</v>
      </c>
      <c r="AJ86" s="679">
        <v>0</v>
      </c>
      <c r="AL86" s="677">
        <v>0</v>
      </c>
      <c r="AM86" s="679">
        <v>0</v>
      </c>
      <c r="AO86" s="680">
        <f t="shared" si="2"/>
        <v>0</v>
      </c>
      <c r="AP86" s="681">
        <f t="shared" si="3"/>
        <v>0</v>
      </c>
    </row>
    <row r="87" spans="1:42">
      <c r="A87" s="678"/>
      <c r="B87" s="678"/>
      <c r="C87" s="677">
        <v>0</v>
      </c>
      <c r="E87" s="677">
        <v>0</v>
      </c>
      <c r="F87" s="679">
        <v>0</v>
      </c>
      <c r="H87" s="677">
        <v>0</v>
      </c>
      <c r="I87" s="679">
        <v>0</v>
      </c>
      <c r="K87" s="677">
        <v>0</v>
      </c>
      <c r="L87" s="679">
        <v>0</v>
      </c>
      <c r="N87" s="677">
        <v>0</v>
      </c>
      <c r="O87" s="679">
        <v>0</v>
      </c>
      <c r="Q87" s="677">
        <v>0</v>
      </c>
      <c r="R87" s="679">
        <v>0</v>
      </c>
      <c r="T87" s="677">
        <v>0</v>
      </c>
      <c r="U87" s="679">
        <v>0</v>
      </c>
      <c r="W87" s="677">
        <v>0</v>
      </c>
      <c r="X87" s="679">
        <v>0</v>
      </c>
      <c r="Z87" s="677">
        <v>0</v>
      </c>
      <c r="AA87" s="679">
        <v>0</v>
      </c>
      <c r="AC87" s="677">
        <v>0</v>
      </c>
      <c r="AD87" s="679">
        <v>0</v>
      </c>
      <c r="AF87" s="677">
        <v>0</v>
      </c>
      <c r="AG87" s="679">
        <v>0</v>
      </c>
      <c r="AI87" s="677">
        <v>0</v>
      </c>
      <c r="AJ87" s="679">
        <v>0</v>
      </c>
      <c r="AL87" s="677">
        <v>0</v>
      </c>
      <c r="AM87" s="679">
        <v>0</v>
      </c>
      <c r="AO87" s="680">
        <f t="shared" si="2"/>
        <v>0</v>
      </c>
      <c r="AP87" s="681">
        <f t="shared" si="3"/>
        <v>0</v>
      </c>
    </row>
    <row r="88" spans="1:42">
      <c r="A88" s="678"/>
      <c r="B88" s="678"/>
      <c r="C88" s="677">
        <v>0</v>
      </c>
      <c r="E88" s="677">
        <v>0</v>
      </c>
      <c r="F88" s="679">
        <v>0</v>
      </c>
      <c r="H88" s="677">
        <v>0</v>
      </c>
      <c r="I88" s="679">
        <v>0</v>
      </c>
      <c r="K88" s="677">
        <v>0</v>
      </c>
      <c r="L88" s="679">
        <v>0</v>
      </c>
      <c r="N88" s="677">
        <v>0</v>
      </c>
      <c r="O88" s="679">
        <v>0</v>
      </c>
      <c r="Q88" s="677">
        <v>0</v>
      </c>
      <c r="R88" s="679">
        <v>0</v>
      </c>
      <c r="T88" s="677">
        <v>0</v>
      </c>
      <c r="U88" s="679">
        <v>0</v>
      </c>
      <c r="W88" s="677">
        <v>0</v>
      </c>
      <c r="X88" s="679">
        <v>0</v>
      </c>
      <c r="Z88" s="677">
        <v>0</v>
      </c>
      <c r="AA88" s="679">
        <v>0</v>
      </c>
      <c r="AC88" s="677">
        <v>0</v>
      </c>
      <c r="AD88" s="679">
        <v>0</v>
      </c>
      <c r="AF88" s="677">
        <v>0</v>
      </c>
      <c r="AG88" s="679">
        <v>0</v>
      </c>
      <c r="AI88" s="677">
        <v>0</v>
      </c>
      <c r="AJ88" s="679">
        <v>0</v>
      </c>
      <c r="AL88" s="677">
        <v>0</v>
      </c>
      <c r="AM88" s="679">
        <v>0</v>
      </c>
      <c r="AO88" s="680">
        <f t="shared" si="2"/>
        <v>0</v>
      </c>
      <c r="AP88" s="681">
        <f t="shared" si="3"/>
        <v>0</v>
      </c>
    </row>
    <row r="89" spans="1:42">
      <c r="A89" s="678"/>
      <c r="B89" s="678"/>
      <c r="C89" s="677">
        <v>0</v>
      </c>
      <c r="E89" s="677">
        <v>0</v>
      </c>
      <c r="F89" s="679">
        <v>0</v>
      </c>
      <c r="H89" s="677">
        <v>0</v>
      </c>
      <c r="I89" s="679">
        <v>0</v>
      </c>
      <c r="K89" s="677">
        <v>0</v>
      </c>
      <c r="L89" s="679">
        <v>0</v>
      </c>
      <c r="N89" s="677">
        <v>0</v>
      </c>
      <c r="O89" s="679">
        <v>0</v>
      </c>
      <c r="Q89" s="677">
        <v>0</v>
      </c>
      <c r="R89" s="679">
        <v>0</v>
      </c>
      <c r="T89" s="677">
        <v>0</v>
      </c>
      <c r="U89" s="679">
        <v>0</v>
      </c>
      <c r="W89" s="677">
        <v>0</v>
      </c>
      <c r="X89" s="679">
        <v>0</v>
      </c>
      <c r="Z89" s="677">
        <v>0</v>
      </c>
      <c r="AA89" s="679">
        <v>0</v>
      </c>
      <c r="AC89" s="677">
        <v>0</v>
      </c>
      <c r="AD89" s="679">
        <v>0</v>
      </c>
      <c r="AF89" s="677">
        <v>0</v>
      </c>
      <c r="AG89" s="679">
        <v>0</v>
      </c>
      <c r="AI89" s="677">
        <v>0</v>
      </c>
      <c r="AJ89" s="679">
        <v>0</v>
      </c>
      <c r="AL89" s="677">
        <v>0</v>
      </c>
      <c r="AM89" s="679">
        <v>0</v>
      </c>
      <c r="AO89" s="680">
        <f t="shared" si="2"/>
        <v>0</v>
      </c>
      <c r="AP89" s="681">
        <f t="shared" si="3"/>
        <v>0</v>
      </c>
    </row>
    <row r="90" spans="1:42">
      <c r="A90" s="678"/>
      <c r="B90" s="678"/>
      <c r="C90" s="677">
        <v>0</v>
      </c>
      <c r="E90" s="677">
        <v>0</v>
      </c>
      <c r="F90" s="679">
        <v>0</v>
      </c>
      <c r="H90" s="677">
        <v>0</v>
      </c>
      <c r="I90" s="679">
        <v>0</v>
      </c>
      <c r="K90" s="677">
        <v>0</v>
      </c>
      <c r="L90" s="679">
        <v>0</v>
      </c>
      <c r="N90" s="677">
        <v>0</v>
      </c>
      <c r="O90" s="679">
        <v>0</v>
      </c>
      <c r="Q90" s="677">
        <v>0</v>
      </c>
      <c r="R90" s="679">
        <v>0</v>
      </c>
      <c r="T90" s="677">
        <v>0</v>
      </c>
      <c r="U90" s="679">
        <v>0</v>
      </c>
      <c r="W90" s="677">
        <v>0</v>
      </c>
      <c r="X90" s="679">
        <v>0</v>
      </c>
      <c r="Z90" s="677">
        <v>0</v>
      </c>
      <c r="AA90" s="679">
        <v>0</v>
      </c>
      <c r="AC90" s="677">
        <v>0</v>
      </c>
      <c r="AD90" s="679">
        <v>0</v>
      </c>
      <c r="AF90" s="677">
        <v>0</v>
      </c>
      <c r="AG90" s="679">
        <v>0</v>
      </c>
      <c r="AI90" s="677">
        <v>0</v>
      </c>
      <c r="AJ90" s="679">
        <v>0</v>
      </c>
      <c r="AL90" s="677">
        <v>0</v>
      </c>
      <c r="AM90" s="679">
        <v>0</v>
      </c>
      <c r="AO90" s="680">
        <f t="shared" si="2"/>
        <v>0</v>
      </c>
      <c r="AP90" s="681">
        <f t="shared" si="3"/>
        <v>0</v>
      </c>
    </row>
    <row r="91" spans="1:42">
      <c r="A91" s="678"/>
      <c r="B91" s="678"/>
      <c r="C91" s="677">
        <v>0</v>
      </c>
      <c r="E91" s="677">
        <v>0</v>
      </c>
      <c r="F91" s="679">
        <v>0</v>
      </c>
      <c r="H91" s="677">
        <v>0</v>
      </c>
      <c r="I91" s="679">
        <v>0</v>
      </c>
      <c r="K91" s="677">
        <v>0</v>
      </c>
      <c r="L91" s="679">
        <v>0</v>
      </c>
      <c r="N91" s="677">
        <v>0</v>
      </c>
      <c r="O91" s="679">
        <v>0</v>
      </c>
      <c r="Q91" s="677">
        <v>0</v>
      </c>
      <c r="R91" s="679">
        <v>0</v>
      </c>
      <c r="T91" s="677">
        <v>0</v>
      </c>
      <c r="U91" s="679">
        <v>0</v>
      </c>
      <c r="W91" s="677">
        <v>0</v>
      </c>
      <c r="X91" s="679">
        <v>0</v>
      </c>
      <c r="Z91" s="677">
        <v>0</v>
      </c>
      <c r="AA91" s="679">
        <v>0</v>
      </c>
      <c r="AC91" s="677">
        <v>0</v>
      </c>
      <c r="AD91" s="679">
        <v>0</v>
      </c>
      <c r="AF91" s="677">
        <v>0</v>
      </c>
      <c r="AG91" s="679">
        <v>0</v>
      </c>
      <c r="AI91" s="677">
        <v>0</v>
      </c>
      <c r="AJ91" s="679">
        <v>0</v>
      </c>
      <c r="AL91" s="677">
        <v>0</v>
      </c>
      <c r="AM91" s="679">
        <v>0</v>
      </c>
      <c r="AO91" s="680">
        <f t="shared" si="2"/>
        <v>0</v>
      </c>
      <c r="AP91" s="681">
        <f t="shared" si="3"/>
        <v>0</v>
      </c>
    </row>
    <row r="92" spans="1:42">
      <c r="A92" s="678"/>
      <c r="B92" s="678"/>
      <c r="C92" s="677">
        <v>0</v>
      </c>
      <c r="E92" s="677">
        <v>0</v>
      </c>
      <c r="F92" s="679">
        <v>0</v>
      </c>
      <c r="H92" s="677">
        <v>0</v>
      </c>
      <c r="I92" s="679">
        <v>0</v>
      </c>
      <c r="K92" s="677">
        <v>0</v>
      </c>
      <c r="L92" s="679">
        <v>0</v>
      </c>
      <c r="N92" s="677">
        <v>0</v>
      </c>
      <c r="O92" s="679">
        <v>0</v>
      </c>
      <c r="Q92" s="677">
        <v>0</v>
      </c>
      <c r="R92" s="679">
        <v>0</v>
      </c>
      <c r="T92" s="677">
        <v>0</v>
      </c>
      <c r="U92" s="679">
        <v>0</v>
      </c>
      <c r="W92" s="677">
        <v>0</v>
      </c>
      <c r="X92" s="679">
        <v>0</v>
      </c>
      <c r="Z92" s="677">
        <v>0</v>
      </c>
      <c r="AA92" s="679">
        <v>0</v>
      </c>
      <c r="AC92" s="677">
        <v>0</v>
      </c>
      <c r="AD92" s="679">
        <v>0</v>
      </c>
      <c r="AF92" s="677">
        <v>0</v>
      </c>
      <c r="AG92" s="679">
        <v>0</v>
      </c>
      <c r="AI92" s="677">
        <v>0</v>
      </c>
      <c r="AJ92" s="679">
        <v>0</v>
      </c>
      <c r="AL92" s="677">
        <v>0</v>
      </c>
      <c r="AM92" s="679">
        <v>0</v>
      </c>
      <c r="AO92" s="680">
        <f t="shared" si="2"/>
        <v>0</v>
      </c>
      <c r="AP92" s="681">
        <f t="shared" si="3"/>
        <v>0</v>
      </c>
    </row>
    <row r="93" spans="1:42">
      <c r="A93" s="678"/>
      <c r="B93" s="678"/>
      <c r="C93" s="677">
        <v>0</v>
      </c>
      <c r="E93" s="677">
        <v>0</v>
      </c>
      <c r="F93" s="679">
        <v>0</v>
      </c>
      <c r="H93" s="677">
        <v>0</v>
      </c>
      <c r="I93" s="679">
        <v>0</v>
      </c>
      <c r="K93" s="677">
        <v>0</v>
      </c>
      <c r="L93" s="679">
        <v>0</v>
      </c>
      <c r="N93" s="677">
        <v>0</v>
      </c>
      <c r="O93" s="679">
        <v>0</v>
      </c>
      <c r="Q93" s="677">
        <v>0</v>
      </c>
      <c r="R93" s="679">
        <v>0</v>
      </c>
      <c r="T93" s="677">
        <v>0</v>
      </c>
      <c r="U93" s="679">
        <v>0</v>
      </c>
      <c r="W93" s="677">
        <v>0</v>
      </c>
      <c r="X93" s="679">
        <v>0</v>
      </c>
      <c r="Z93" s="677">
        <v>0</v>
      </c>
      <c r="AA93" s="679">
        <v>0</v>
      </c>
      <c r="AC93" s="677">
        <v>0</v>
      </c>
      <c r="AD93" s="679">
        <v>0</v>
      </c>
      <c r="AF93" s="677">
        <v>0</v>
      </c>
      <c r="AG93" s="679">
        <v>0</v>
      </c>
      <c r="AI93" s="677">
        <v>0</v>
      </c>
      <c r="AJ93" s="679">
        <v>0</v>
      </c>
      <c r="AL93" s="677">
        <v>0</v>
      </c>
      <c r="AM93" s="679">
        <v>0</v>
      </c>
      <c r="AO93" s="680">
        <f t="shared" si="2"/>
        <v>0</v>
      </c>
      <c r="AP93" s="681">
        <f t="shared" si="3"/>
        <v>0</v>
      </c>
    </row>
    <row r="94" spans="1:42">
      <c r="A94" s="678"/>
      <c r="B94" s="678"/>
      <c r="C94" s="677">
        <v>0</v>
      </c>
      <c r="E94" s="677">
        <v>0</v>
      </c>
      <c r="F94" s="679">
        <v>0</v>
      </c>
      <c r="H94" s="677">
        <v>0</v>
      </c>
      <c r="I94" s="679">
        <v>0</v>
      </c>
      <c r="K94" s="677">
        <v>0</v>
      </c>
      <c r="L94" s="679">
        <v>0</v>
      </c>
      <c r="N94" s="677">
        <v>0</v>
      </c>
      <c r="O94" s="679">
        <v>0</v>
      </c>
      <c r="Q94" s="677">
        <v>0</v>
      </c>
      <c r="R94" s="679">
        <v>0</v>
      </c>
      <c r="T94" s="677">
        <v>0</v>
      </c>
      <c r="U94" s="679">
        <v>0</v>
      </c>
      <c r="W94" s="677">
        <v>0</v>
      </c>
      <c r="X94" s="679">
        <v>0</v>
      </c>
      <c r="Z94" s="677">
        <v>0</v>
      </c>
      <c r="AA94" s="679">
        <v>0</v>
      </c>
      <c r="AC94" s="677">
        <v>0</v>
      </c>
      <c r="AD94" s="679">
        <v>0</v>
      </c>
      <c r="AF94" s="677">
        <v>0</v>
      </c>
      <c r="AG94" s="679">
        <v>0</v>
      </c>
      <c r="AI94" s="677">
        <v>0</v>
      </c>
      <c r="AJ94" s="679">
        <v>0</v>
      </c>
      <c r="AL94" s="677">
        <v>0</v>
      </c>
      <c r="AM94" s="679">
        <v>0</v>
      </c>
      <c r="AO94" s="680">
        <f t="shared" si="2"/>
        <v>0</v>
      </c>
      <c r="AP94" s="681">
        <f t="shared" si="3"/>
        <v>0</v>
      </c>
    </row>
    <row r="95" spans="1:42">
      <c r="A95" s="678"/>
      <c r="B95" s="678"/>
      <c r="C95" s="677">
        <v>0</v>
      </c>
      <c r="E95" s="677">
        <v>0</v>
      </c>
      <c r="F95" s="679">
        <v>0</v>
      </c>
      <c r="H95" s="677">
        <v>0</v>
      </c>
      <c r="I95" s="679">
        <v>0</v>
      </c>
      <c r="K95" s="677">
        <v>0</v>
      </c>
      <c r="L95" s="679">
        <v>0</v>
      </c>
      <c r="N95" s="677">
        <v>0</v>
      </c>
      <c r="O95" s="679">
        <v>0</v>
      </c>
      <c r="Q95" s="677">
        <v>0</v>
      </c>
      <c r="R95" s="679">
        <v>0</v>
      </c>
      <c r="T95" s="677">
        <v>0</v>
      </c>
      <c r="U95" s="679">
        <v>0</v>
      </c>
      <c r="W95" s="677">
        <v>0</v>
      </c>
      <c r="X95" s="679">
        <v>0</v>
      </c>
      <c r="Z95" s="677">
        <v>0</v>
      </c>
      <c r="AA95" s="679">
        <v>0</v>
      </c>
      <c r="AC95" s="677">
        <v>0</v>
      </c>
      <c r="AD95" s="679">
        <v>0</v>
      </c>
      <c r="AF95" s="677">
        <v>0</v>
      </c>
      <c r="AG95" s="679">
        <v>0</v>
      </c>
      <c r="AI95" s="677">
        <v>0</v>
      </c>
      <c r="AJ95" s="679">
        <v>0</v>
      </c>
      <c r="AL95" s="677">
        <v>0</v>
      </c>
      <c r="AM95" s="679">
        <v>0</v>
      </c>
      <c r="AO95" s="680">
        <f t="shared" si="2"/>
        <v>0</v>
      </c>
      <c r="AP95" s="681">
        <f t="shared" si="3"/>
        <v>0</v>
      </c>
    </row>
    <row r="96" spans="1:42">
      <c r="A96" s="678"/>
      <c r="B96" s="678"/>
      <c r="C96" s="677">
        <v>0</v>
      </c>
      <c r="E96" s="677">
        <v>0</v>
      </c>
      <c r="F96" s="679">
        <v>0</v>
      </c>
      <c r="H96" s="677">
        <v>0</v>
      </c>
      <c r="I96" s="679">
        <v>0</v>
      </c>
      <c r="K96" s="677">
        <v>0</v>
      </c>
      <c r="L96" s="679">
        <v>0</v>
      </c>
      <c r="N96" s="677">
        <v>0</v>
      </c>
      <c r="O96" s="679">
        <v>0</v>
      </c>
      <c r="Q96" s="677">
        <v>0</v>
      </c>
      <c r="R96" s="679">
        <v>0</v>
      </c>
      <c r="T96" s="677">
        <v>0</v>
      </c>
      <c r="U96" s="679">
        <v>0</v>
      </c>
      <c r="W96" s="677">
        <v>0</v>
      </c>
      <c r="X96" s="679">
        <v>0</v>
      </c>
      <c r="Z96" s="677">
        <v>0</v>
      </c>
      <c r="AA96" s="679">
        <v>0</v>
      </c>
      <c r="AC96" s="677">
        <v>0</v>
      </c>
      <c r="AD96" s="679">
        <v>0</v>
      </c>
      <c r="AF96" s="677">
        <v>0</v>
      </c>
      <c r="AG96" s="679">
        <v>0</v>
      </c>
      <c r="AI96" s="677">
        <v>0</v>
      </c>
      <c r="AJ96" s="679">
        <v>0</v>
      </c>
      <c r="AL96" s="677">
        <v>0</v>
      </c>
      <c r="AM96" s="679">
        <v>0</v>
      </c>
      <c r="AO96" s="680">
        <f t="shared" si="2"/>
        <v>0</v>
      </c>
      <c r="AP96" s="681">
        <f t="shared" si="3"/>
        <v>0</v>
      </c>
    </row>
    <row r="97" spans="1:42">
      <c r="A97" s="678"/>
      <c r="B97" s="678"/>
      <c r="C97" s="677">
        <v>0</v>
      </c>
      <c r="E97" s="677">
        <v>0</v>
      </c>
      <c r="F97" s="679">
        <v>0</v>
      </c>
      <c r="H97" s="677">
        <v>0</v>
      </c>
      <c r="I97" s="679">
        <v>0</v>
      </c>
      <c r="K97" s="677">
        <v>0</v>
      </c>
      <c r="L97" s="679">
        <v>0</v>
      </c>
      <c r="N97" s="677">
        <v>0</v>
      </c>
      <c r="O97" s="679">
        <v>0</v>
      </c>
      <c r="Q97" s="677">
        <v>0</v>
      </c>
      <c r="R97" s="679">
        <v>0</v>
      </c>
      <c r="T97" s="677">
        <v>0</v>
      </c>
      <c r="U97" s="679">
        <v>0</v>
      </c>
      <c r="W97" s="677">
        <v>0</v>
      </c>
      <c r="X97" s="679">
        <v>0</v>
      </c>
      <c r="Z97" s="677">
        <v>0</v>
      </c>
      <c r="AA97" s="679">
        <v>0</v>
      </c>
      <c r="AC97" s="677">
        <v>0</v>
      </c>
      <c r="AD97" s="679">
        <v>0</v>
      </c>
      <c r="AF97" s="677">
        <v>0</v>
      </c>
      <c r="AG97" s="679">
        <v>0</v>
      </c>
      <c r="AI97" s="677">
        <v>0</v>
      </c>
      <c r="AJ97" s="679">
        <v>0</v>
      </c>
      <c r="AL97" s="677">
        <v>0</v>
      </c>
      <c r="AM97" s="679">
        <v>0</v>
      </c>
      <c r="AO97" s="680">
        <f t="shared" si="2"/>
        <v>0</v>
      </c>
      <c r="AP97" s="681">
        <f t="shared" si="3"/>
        <v>0</v>
      </c>
    </row>
    <row r="98" spans="1:42">
      <c r="A98" s="678"/>
      <c r="B98" s="678"/>
      <c r="C98" s="677">
        <v>0</v>
      </c>
      <c r="E98" s="677">
        <v>0</v>
      </c>
      <c r="F98" s="679">
        <v>0</v>
      </c>
      <c r="H98" s="677">
        <v>0</v>
      </c>
      <c r="I98" s="679">
        <v>0</v>
      </c>
      <c r="K98" s="677">
        <v>0</v>
      </c>
      <c r="L98" s="679">
        <v>0</v>
      </c>
      <c r="N98" s="677">
        <v>0</v>
      </c>
      <c r="O98" s="679">
        <v>0</v>
      </c>
      <c r="Q98" s="677">
        <v>0</v>
      </c>
      <c r="R98" s="679">
        <v>0</v>
      </c>
      <c r="T98" s="677">
        <v>0</v>
      </c>
      <c r="U98" s="679">
        <v>0</v>
      </c>
      <c r="W98" s="677">
        <v>0</v>
      </c>
      <c r="X98" s="679">
        <v>0</v>
      </c>
      <c r="Z98" s="677">
        <v>0</v>
      </c>
      <c r="AA98" s="679">
        <v>0</v>
      </c>
      <c r="AC98" s="677">
        <v>0</v>
      </c>
      <c r="AD98" s="679">
        <v>0</v>
      </c>
      <c r="AF98" s="677">
        <v>0</v>
      </c>
      <c r="AG98" s="679">
        <v>0</v>
      </c>
      <c r="AI98" s="677">
        <v>0</v>
      </c>
      <c r="AJ98" s="679">
        <v>0</v>
      </c>
      <c r="AL98" s="677">
        <v>0</v>
      </c>
      <c r="AM98" s="679">
        <v>0</v>
      </c>
      <c r="AO98" s="680">
        <f t="shared" si="2"/>
        <v>0</v>
      </c>
      <c r="AP98" s="681">
        <f t="shared" si="3"/>
        <v>0</v>
      </c>
    </row>
    <row r="99" spans="1:42">
      <c r="A99" s="678"/>
      <c r="B99" s="678"/>
      <c r="C99" s="677">
        <v>0</v>
      </c>
      <c r="E99" s="677">
        <v>0</v>
      </c>
      <c r="F99" s="679">
        <v>0</v>
      </c>
      <c r="H99" s="677">
        <v>0</v>
      </c>
      <c r="I99" s="679">
        <v>0</v>
      </c>
      <c r="K99" s="677">
        <v>0</v>
      </c>
      <c r="L99" s="679">
        <v>0</v>
      </c>
      <c r="N99" s="677">
        <v>0</v>
      </c>
      <c r="O99" s="679">
        <v>0</v>
      </c>
      <c r="Q99" s="677">
        <v>0</v>
      </c>
      <c r="R99" s="679">
        <v>0</v>
      </c>
      <c r="T99" s="677">
        <v>0</v>
      </c>
      <c r="U99" s="679">
        <v>0</v>
      </c>
      <c r="W99" s="677">
        <v>0</v>
      </c>
      <c r="X99" s="679">
        <v>0</v>
      </c>
      <c r="Z99" s="677">
        <v>0</v>
      </c>
      <c r="AA99" s="679">
        <v>0</v>
      </c>
      <c r="AC99" s="677">
        <v>0</v>
      </c>
      <c r="AD99" s="679">
        <v>0</v>
      </c>
      <c r="AF99" s="677">
        <v>0</v>
      </c>
      <c r="AG99" s="679">
        <v>0</v>
      </c>
      <c r="AI99" s="677">
        <v>0</v>
      </c>
      <c r="AJ99" s="679">
        <v>0</v>
      </c>
      <c r="AL99" s="677">
        <v>0</v>
      </c>
      <c r="AM99" s="679">
        <v>0</v>
      </c>
      <c r="AO99" s="680">
        <f t="shared" si="2"/>
        <v>0</v>
      </c>
      <c r="AP99" s="681">
        <f t="shared" si="3"/>
        <v>0</v>
      </c>
    </row>
    <row r="100" spans="1:42">
      <c r="A100" s="678"/>
      <c r="B100" s="678"/>
      <c r="C100" s="677">
        <v>0</v>
      </c>
      <c r="E100" s="677">
        <v>0</v>
      </c>
      <c r="F100" s="679">
        <v>0</v>
      </c>
      <c r="H100" s="677">
        <v>0</v>
      </c>
      <c r="I100" s="679">
        <v>0</v>
      </c>
      <c r="K100" s="677">
        <v>0</v>
      </c>
      <c r="L100" s="679">
        <v>0</v>
      </c>
      <c r="N100" s="677">
        <v>0</v>
      </c>
      <c r="O100" s="679">
        <v>0</v>
      </c>
      <c r="Q100" s="677">
        <v>0</v>
      </c>
      <c r="R100" s="679">
        <v>0</v>
      </c>
      <c r="T100" s="677">
        <v>0</v>
      </c>
      <c r="U100" s="679">
        <v>0</v>
      </c>
      <c r="W100" s="677">
        <v>0</v>
      </c>
      <c r="X100" s="679">
        <v>0</v>
      </c>
      <c r="Z100" s="677">
        <v>0</v>
      </c>
      <c r="AA100" s="679">
        <v>0</v>
      </c>
      <c r="AC100" s="677">
        <v>0</v>
      </c>
      <c r="AD100" s="679">
        <v>0</v>
      </c>
      <c r="AF100" s="677">
        <v>0</v>
      </c>
      <c r="AG100" s="679">
        <v>0</v>
      </c>
      <c r="AI100" s="677">
        <v>0</v>
      </c>
      <c r="AJ100" s="679">
        <v>0</v>
      </c>
      <c r="AL100" s="677">
        <v>0</v>
      </c>
      <c r="AM100" s="679">
        <v>0</v>
      </c>
      <c r="AO100" s="680">
        <f t="shared" si="2"/>
        <v>0</v>
      </c>
      <c r="AP100" s="681">
        <f t="shared" si="3"/>
        <v>0</v>
      </c>
    </row>
    <row r="101" spans="1:42">
      <c r="A101" s="678"/>
      <c r="B101" s="678"/>
      <c r="C101" s="677">
        <v>0</v>
      </c>
      <c r="E101" s="677">
        <v>0</v>
      </c>
      <c r="F101" s="679">
        <v>0</v>
      </c>
      <c r="H101" s="677">
        <v>0</v>
      </c>
      <c r="I101" s="679">
        <v>0</v>
      </c>
      <c r="K101" s="677">
        <v>0</v>
      </c>
      <c r="L101" s="679">
        <v>0</v>
      </c>
      <c r="N101" s="677">
        <v>0</v>
      </c>
      <c r="O101" s="679">
        <v>0</v>
      </c>
      <c r="Q101" s="677">
        <v>0</v>
      </c>
      <c r="R101" s="679">
        <v>0</v>
      </c>
      <c r="T101" s="677">
        <v>0</v>
      </c>
      <c r="U101" s="679">
        <v>0</v>
      </c>
      <c r="W101" s="677">
        <v>0</v>
      </c>
      <c r="X101" s="679">
        <v>0</v>
      </c>
      <c r="Z101" s="677">
        <v>0</v>
      </c>
      <c r="AA101" s="679">
        <v>0</v>
      </c>
      <c r="AC101" s="677">
        <v>0</v>
      </c>
      <c r="AD101" s="679">
        <v>0</v>
      </c>
      <c r="AF101" s="677">
        <v>0</v>
      </c>
      <c r="AG101" s="679">
        <v>0</v>
      </c>
      <c r="AI101" s="677">
        <v>0</v>
      </c>
      <c r="AJ101" s="679">
        <v>0</v>
      </c>
      <c r="AL101" s="677">
        <v>0</v>
      </c>
      <c r="AM101" s="679">
        <v>0</v>
      </c>
      <c r="AO101" s="680">
        <f t="shared" si="2"/>
        <v>0</v>
      </c>
      <c r="AP101" s="681">
        <f t="shared" si="3"/>
        <v>0</v>
      </c>
    </row>
    <row r="102" spans="1:42">
      <c r="A102" s="678"/>
      <c r="B102" s="678"/>
      <c r="C102" s="677">
        <v>0</v>
      </c>
      <c r="E102" s="677">
        <v>0</v>
      </c>
      <c r="F102" s="679">
        <v>0</v>
      </c>
      <c r="H102" s="677">
        <v>0</v>
      </c>
      <c r="I102" s="679">
        <v>0</v>
      </c>
      <c r="K102" s="677">
        <v>0</v>
      </c>
      <c r="L102" s="679">
        <v>0</v>
      </c>
      <c r="N102" s="677">
        <v>0</v>
      </c>
      <c r="O102" s="679">
        <v>0</v>
      </c>
      <c r="Q102" s="677">
        <v>0</v>
      </c>
      <c r="R102" s="679">
        <v>0</v>
      </c>
      <c r="T102" s="677">
        <v>0</v>
      </c>
      <c r="U102" s="679">
        <v>0</v>
      </c>
      <c r="W102" s="677">
        <v>0</v>
      </c>
      <c r="X102" s="679">
        <v>0</v>
      </c>
      <c r="Z102" s="677">
        <v>0</v>
      </c>
      <c r="AA102" s="679">
        <v>0</v>
      </c>
      <c r="AC102" s="677">
        <v>0</v>
      </c>
      <c r="AD102" s="679">
        <v>0</v>
      </c>
      <c r="AF102" s="677">
        <v>0</v>
      </c>
      <c r="AG102" s="679">
        <v>0</v>
      </c>
      <c r="AI102" s="677">
        <v>0</v>
      </c>
      <c r="AJ102" s="679">
        <v>0</v>
      </c>
      <c r="AL102" s="677">
        <v>0</v>
      </c>
      <c r="AM102" s="679">
        <v>0</v>
      </c>
      <c r="AO102" s="680">
        <f t="shared" si="2"/>
        <v>0</v>
      </c>
      <c r="AP102" s="681">
        <f t="shared" si="3"/>
        <v>0</v>
      </c>
    </row>
    <row r="103" spans="1:42">
      <c r="A103" s="678"/>
      <c r="B103" s="678"/>
      <c r="C103" s="677">
        <v>0</v>
      </c>
      <c r="E103" s="677">
        <v>0</v>
      </c>
      <c r="F103" s="679">
        <v>0</v>
      </c>
      <c r="H103" s="677">
        <v>0</v>
      </c>
      <c r="I103" s="679">
        <v>0</v>
      </c>
      <c r="K103" s="677">
        <v>0</v>
      </c>
      <c r="L103" s="679">
        <v>0</v>
      </c>
      <c r="N103" s="677">
        <v>0</v>
      </c>
      <c r="O103" s="679">
        <v>0</v>
      </c>
      <c r="Q103" s="677">
        <v>0</v>
      </c>
      <c r="R103" s="679">
        <v>0</v>
      </c>
      <c r="T103" s="677">
        <v>0</v>
      </c>
      <c r="U103" s="679">
        <v>0</v>
      </c>
      <c r="W103" s="677">
        <v>0</v>
      </c>
      <c r="X103" s="679">
        <v>0</v>
      </c>
      <c r="Z103" s="677">
        <v>0</v>
      </c>
      <c r="AA103" s="679">
        <v>0</v>
      </c>
      <c r="AC103" s="677">
        <v>0</v>
      </c>
      <c r="AD103" s="679">
        <v>0</v>
      </c>
      <c r="AF103" s="677">
        <v>0</v>
      </c>
      <c r="AG103" s="679">
        <v>0</v>
      </c>
      <c r="AI103" s="677">
        <v>0</v>
      </c>
      <c r="AJ103" s="679">
        <v>0</v>
      </c>
      <c r="AL103" s="677">
        <v>0</v>
      </c>
      <c r="AM103" s="679">
        <v>0</v>
      </c>
      <c r="AO103" s="680">
        <f t="shared" si="2"/>
        <v>0</v>
      </c>
      <c r="AP103" s="681">
        <f t="shared" si="3"/>
        <v>0</v>
      </c>
    </row>
    <row r="104" spans="1:42">
      <c r="A104" s="678"/>
      <c r="B104" s="678"/>
      <c r="C104" s="677">
        <v>0</v>
      </c>
      <c r="E104" s="677">
        <v>0</v>
      </c>
      <c r="F104" s="679">
        <v>0</v>
      </c>
      <c r="H104" s="677">
        <v>0</v>
      </c>
      <c r="I104" s="679">
        <v>0</v>
      </c>
      <c r="K104" s="677">
        <v>0</v>
      </c>
      <c r="L104" s="679">
        <v>0</v>
      </c>
      <c r="N104" s="677">
        <v>0</v>
      </c>
      <c r="O104" s="679">
        <v>0</v>
      </c>
      <c r="Q104" s="677">
        <v>0</v>
      </c>
      <c r="R104" s="679">
        <v>0</v>
      </c>
      <c r="T104" s="677">
        <v>0</v>
      </c>
      <c r="U104" s="679">
        <v>0</v>
      </c>
      <c r="W104" s="677">
        <v>0</v>
      </c>
      <c r="X104" s="679">
        <v>0</v>
      </c>
      <c r="Z104" s="677">
        <v>0</v>
      </c>
      <c r="AA104" s="679">
        <v>0</v>
      </c>
      <c r="AC104" s="677">
        <v>0</v>
      </c>
      <c r="AD104" s="679">
        <v>0</v>
      </c>
      <c r="AF104" s="677">
        <v>0</v>
      </c>
      <c r="AG104" s="679">
        <v>0</v>
      </c>
      <c r="AI104" s="677">
        <v>0</v>
      </c>
      <c r="AJ104" s="679">
        <v>0</v>
      </c>
      <c r="AL104" s="677">
        <v>0</v>
      </c>
      <c r="AM104" s="679">
        <v>0</v>
      </c>
      <c r="AO104" s="680">
        <f t="shared" si="2"/>
        <v>0</v>
      </c>
      <c r="AP104" s="681">
        <f t="shared" si="3"/>
        <v>0</v>
      </c>
    </row>
    <row r="105" spans="1:42">
      <c r="A105" s="678"/>
      <c r="B105" s="678"/>
      <c r="C105" s="677">
        <v>0</v>
      </c>
      <c r="E105" s="677">
        <v>0</v>
      </c>
      <c r="F105" s="679">
        <v>0</v>
      </c>
      <c r="H105" s="677">
        <v>0</v>
      </c>
      <c r="I105" s="679">
        <v>0</v>
      </c>
      <c r="K105" s="677">
        <v>0</v>
      </c>
      <c r="L105" s="679">
        <v>0</v>
      </c>
      <c r="N105" s="677">
        <v>0</v>
      </c>
      <c r="O105" s="679">
        <v>0</v>
      </c>
      <c r="Q105" s="677">
        <v>0</v>
      </c>
      <c r="R105" s="679">
        <v>0</v>
      </c>
      <c r="T105" s="677">
        <v>0</v>
      </c>
      <c r="U105" s="679">
        <v>0</v>
      </c>
      <c r="W105" s="677">
        <v>0</v>
      </c>
      <c r="X105" s="679">
        <v>0</v>
      </c>
      <c r="Z105" s="677">
        <v>0</v>
      </c>
      <c r="AA105" s="679">
        <v>0</v>
      </c>
      <c r="AC105" s="677">
        <v>0</v>
      </c>
      <c r="AD105" s="679">
        <v>0</v>
      </c>
      <c r="AF105" s="677">
        <v>0</v>
      </c>
      <c r="AG105" s="679">
        <v>0</v>
      </c>
      <c r="AI105" s="677">
        <v>0</v>
      </c>
      <c r="AJ105" s="679">
        <v>0</v>
      </c>
      <c r="AL105" s="677">
        <v>0</v>
      </c>
      <c r="AM105" s="679">
        <v>0</v>
      </c>
      <c r="AO105" s="680">
        <f t="shared" si="2"/>
        <v>0</v>
      </c>
      <c r="AP105" s="681">
        <f t="shared" si="3"/>
        <v>0</v>
      </c>
    </row>
    <row r="106" spans="1:42">
      <c r="A106" s="678"/>
      <c r="B106" s="678"/>
      <c r="C106" s="677">
        <v>0</v>
      </c>
      <c r="E106" s="677">
        <v>0</v>
      </c>
      <c r="F106" s="679">
        <v>0</v>
      </c>
      <c r="H106" s="677">
        <v>0</v>
      </c>
      <c r="I106" s="679">
        <v>0</v>
      </c>
      <c r="K106" s="677">
        <v>0</v>
      </c>
      <c r="L106" s="679">
        <v>0</v>
      </c>
      <c r="N106" s="677">
        <v>0</v>
      </c>
      <c r="O106" s="679">
        <v>0</v>
      </c>
      <c r="Q106" s="677">
        <v>0</v>
      </c>
      <c r="R106" s="679">
        <v>0</v>
      </c>
      <c r="T106" s="677">
        <v>0</v>
      </c>
      <c r="U106" s="679">
        <v>0</v>
      </c>
      <c r="W106" s="677">
        <v>0</v>
      </c>
      <c r="X106" s="679">
        <v>0</v>
      </c>
      <c r="Z106" s="677">
        <v>0</v>
      </c>
      <c r="AA106" s="679">
        <v>0</v>
      </c>
      <c r="AC106" s="677">
        <v>0</v>
      </c>
      <c r="AD106" s="679">
        <v>0</v>
      </c>
      <c r="AF106" s="677">
        <v>0</v>
      </c>
      <c r="AG106" s="679">
        <v>0</v>
      </c>
      <c r="AI106" s="677">
        <v>0</v>
      </c>
      <c r="AJ106" s="679">
        <v>0</v>
      </c>
      <c r="AL106" s="677">
        <v>0</v>
      </c>
      <c r="AM106" s="679">
        <v>0</v>
      </c>
      <c r="AO106" s="680">
        <f t="shared" si="2"/>
        <v>0</v>
      </c>
      <c r="AP106" s="681">
        <f t="shared" si="3"/>
        <v>0</v>
      </c>
    </row>
    <row r="107" spans="1:42">
      <c r="A107" s="678"/>
      <c r="B107" s="678"/>
      <c r="C107" s="677">
        <v>0</v>
      </c>
      <c r="E107" s="677">
        <v>0</v>
      </c>
      <c r="F107" s="679">
        <v>0</v>
      </c>
      <c r="H107" s="677">
        <v>0</v>
      </c>
      <c r="I107" s="679">
        <v>0</v>
      </c>
      <c r="K107" s="677">
        <v>0</v>
      </c>
      <c r="L107" s="679">
        <v>0</v>
      </c>
      <c r="N107" s="677">
        <v>0</v>
      </c>
      <c r="O107" s="679">
        <v>0</v>
      </c>
      <c r="Q107" s="677">
        <v>0</v>
      </c>
      <c r="R107" s="679">
        <v>0</v>
      </c>
      <c r="T107" s="677">
        <v>0</v>
      </c>
      <c r="U107" s="679">
        <v>0</v>
      </c>
      <c r="W107" s="677">
        <v>0</v>
      </c>
      <c r="X107" s="679">
        <v>0</v>
      </c>
      <c r="Z107" s="677">
        <v>0</v>
      </c>
      <c r="AA107" s="679">
        <v>0</v>
      </c>
      <c r="AC107" s="677">
        <v>0</v>
      </c>
      <c r="AD107" s="679">
        <v>0</v>
      </c>
      <c r="AF107" s="677">
        <v>0</v>
      </c>
      <c r="AG107" s="679">
        <v>0</v>
      </c>
      <c r="AI107" s="677">
        <v>0</v>
      </c>
      <c r="AJ107" s="679">
        <v>0</v>
      </c>
      <c r="AL107" s="677">
        <v>0</v>
      </c>
      <c r="AM107" s="679">
        <v>0</v>
      </c>
      <c r="AO107" s="680">
        <f t="shared" si="2"/>
        <v>0</v>
      </c>
      <c r="AP107" s="681">
        <f t="shared" si="3"/>
        <v>0</v>
      </c>
    </row>
    <row r="108" spans="1:42">
      <c r="A108" s="678"/>
      <c r="B108" s="678"/>
      <c r="C108" s="677">
        <v>0</v>
      </c>
      <c r="E108" s="677">
        <v>0</v>
      </c>
      <c r="F108" s="679">
        <v>0</v>
      </c>
      <c r="H108" s="677">
        <v>0</v>
      </c>
      <c r="I108" s="679">
        <v>0</v>
      </c>
      <c r="K108" s="677">
        <v>0</v>
      </c>
      <c r="L108" s="679">
        <v>0</v>
      </c>
      <c r="N108" s="677">
        <v>0</v>
      </c>
      <c r="O108" s="679">
        <v>0</v>
      </c>
      <c r="Q108" s="677">
        <v>0</v>
      </c>
      <c r="R108" s="679">
        <v>0</v>
      </c>
      <c r="T108" s="677">
        <v>0</v>
      </c>
      <c r="U108" s="679">
        <v>0</v>
      </c>
      <c r="W108" s="677">
        <v>0</v>
      </c>
      <c r="X108" s="679">
        <v>0</v>
      </c>
      <c r="Z108" s="677">
        <v>0</v>
      </c>
      <c r="AA108" s="679">
        <v>0</v>
      </c>
      <c r="AC108" s="677">
        <v>0</v>
      </c>
      <c r="AD108" s="679">
        <v>0</v>
      </c>
      <c r="AF108" s="677">
        <v>0</v>
      </c>
      <c r="AG108" s="679">
        <v>0</v>
      </c>
      <c r="AI108" s="677">
        <v>0</v>
      </c>
      <c r="AJ108" s="679">
        <v>0</v>
      </c>
      <c r="AL108" s="677">
        <v>0</v>
      </c>
      <c r="AM108" s="679">
        <v>0</v>
      </c>
      <c r="AO108" s="680">
        <f t="shared" si="2"/>
        <v>0</v>
      </c>
      <c r="AP108" s="681">
        <f t="shared" si="3"/>
        <v>0</v>
      </c>
    </row>
    <row r="109" spans="1:42">
      <c r="A109" s="678"/>
      <c r="B109" s="678"/>
      <c r="C109" s="677">
        <v>0</v>
      </c>
      <c r="E109" s="677">
        <v>0</v>
      </c>
      <c r="F109" s="679">
        <v>0</v>
      </c>
      <c r="H109" s="677">
        <v>0</v>
      </c>
      <c r="I109" s="679">
        <v>0</v>
      </c>
      <c r="K109" s="677">
        <v>0</v>
      </c>
      <c r="L109" s="679">
        <v>0</v>
      </c>
      <c r="N109" s="677">
        <v>0</v>
      </c>
      <c r="O109" s="679">
        <v>0</v>
      </c>
      <c r="Q109" s="677">
        <v>0</v>
      </c>
      <c r="R109" s="679">
        <v>0</v>
      </c>
      <c r="T109" s="677">
        <v>0</v>
      </c>
      <c r="U109" s="679">
        <v>0</v>
      </c>
      <c r="W109" s="677">
        <v>0</v>
      </c>
      <c r="X109" s="679">
        <v>0</v>
      </c>
      <c r="Z109" s="677">
        <v>0</v>
      </c>
      <c r="AA109" s="679">
        <v>0</v>
      </c>
      <c r="AC109" s="677">
        <v>0</v>
      </c>
      <c r="AD109" s="679">
        <v>0</v>
      </c>
      <c r="AF109" s="677">
        <v>0</v>
      </c>
      <c r="AG109" s="679">
        <v>0</v>
      </c>
      <c r="AI109" s="677">
        <v>0</v>
      </c>
      <c r="AJ109" s="679">
        <v>0</v>
      </c>
      <c r="AL109" s="677">
        <v>0</v>
      </c>
      <c r="AM109" s="679">
        <v>0</v>
      </c>
      <c r="AO109" s="680">
        <f t="shared" si="2"/>
        <v>0</v>
      </c>
      <c r="AP109" s="681">
        <f t="shared" si="3"/>
        <v>0</v>
      </c>
    </row>
    <row r="110" spans="1:42">
      <c r="A110" s="678"/>
      <c r="B110" s="678"/>
      <c r="C110" s="677">
        <v>0</v>
      </c>
      <c r="E110" s="677">
        <v>0</v>
      </c>
      <c r="F110" s="679">
        <v>0</v>
      </c>
      <c r="H110" s="677">
        <v>0</v>
      </c>
      <c r="I110" s="679">
        <v>0</v>
      </c>
      <c r="K110" s="677">
        <v>0</v>
      </c>
      <c r="L110" s="679">
        <v>0</v>
      </c>
      <c r="N110" s="677">
        <v>0</v>
      </c>
      <c r="O110" s="679">
        <v>0</v>
      </c>
      <c r="Q110" s="677">
        <v>0</v>
      </c>
      <c r="R110" s="679">
        <v>0</v>
      </c>
      <c r="T110" s="677">
        <v>0</v>
      </c>
      <c r="U110" s="679">
        <v>0</v>
      </c>
      <c r="W110" s="677">
        <v>0</v>
      </c>
      <c r="X110" s="679">
        <v>0</v>
      </c>
      <c r="Z110" s="677">
        <v>0</v>
      </c>
      <c r="AA110" s="679">
        <v>0</v>
      </c>
      <c r="AC110" s="677">
        <v>0</v>
      </c>
      <c r="AD110" s="679">
        <v>0</v>
      </c>
      <c r="AF110" s="677">
        <v>0</v>
      </c>
      <c r="AG110" s="679">
        <v>0</v>
      </c>
      <c r="AI110" s="677">
        <v>0</v>
      </c>
      <c r="AJ110" s="679">
        <v>0</v>
      </c>
      <c r="AL110" s="677">
        <v>0</v>
      </c>
      <c r="AM110" s="679">
        <v>0</v>
      </c>
      <c r="AO110" s="680">
        <f t="shared" si="2"/>
        <v>0</v>
      </c>
      <c r="AP110" s="681">
        <f t="shared" si="3"/>
        <v>0</v>
      </c>
    </row>
    <row r="111" spans="1:42">
      <c r="A111" s="678"/>
      <c r="B111" s="678"/>
      <c r="C111" s="677">
        <v>0</v>
      </c>
      <c r="E111" s="677">
        <v>0</v>
      </c>
      <c r="F111" s="679">
        <v>0</v>
      </c>
      <c r="H111" s="677">
        <v>0</v>
      </c>
      <c r="I111" s="679">
        <v>0</v>
      </c>
      <c r="K111" s="677">
        <v>0</v>
      </c>
      <c r="L111" s="679">
        <v>0</v>
      </c>
      <c r="N111" s="677">
        <v>0</v>
      </c>
      <c r="O111" s="679">
        <v>0</v>
      </c>
      <c r="Q111" s="677">
        <v>0</v>
      </c>
      <c r="R111" s="679">
        <v>0</v>
      </c>
      <c r="T111" s="677">
        <v>0</v>
      </c>
      <c r="U111" s="679">
        <v>0</v>
      </c>
      <c r="W111" s="677">
        <v>0</v>
      </c>
      <c r="X111" s="679">
        <v>0</v>
      </c>
      <c r="Z111" s="677">
        <v>0</v>
      </c>
      <c r="AA111" s="679">
        <v>0</v>
      </c>
      <c r="AC111" s="677">
        <v>0</v>
      </c>
      <c r="AD111" s="679">
        <v>0</v>
      </c>
      <c r="AF111" s="677">
        <v>0</v>
      </c>
      <c r="AG111" s="679">
        <v>0</v>
      </c>
      <c r="AI111" s="677">
        <v>0</v>
      </c>
      <c r="AJ111" s="679">
        <v>0</v>
      </c>
      <c r="AL111" s="677">
        <v>0</v>
      </c>
      <c r="AM111" s="679">
        <v>0</v>
      </c>
      <c r="AO111" s="680">
        <f t="shared" si="2"/>
        <v>0</v>
      </c>
      <c r="AP111" s="681">
        <f t="shared" si="3"/>
        <v>0</v>
      </c>
    </row>
    <row r="112" spans="1:42">
      <c r="A112" s="678"/>
      <c r="B112" s="678"/>
      <c r="C112" s="677">
        <v>0</v>
      </c>
      <c r="E112" s="677">
        <v>0</v>
      </c>
      <c r="F112" s="679">
        <v>0</v>
      </c>
      <c r="H112" s="677">
        <v>0</v>
      </c>
      <c r="I112" s="679">
        <v>0</v>
      </c>
      <c r="K112" s="677">
        <v>0</v>
      </c>
      <c r="L112" s="679">
        <v>0</v>
      </c>
      <c r="N112" s="677">
        <v>0</v>
      </c>
      <c r="O112" s="679">
        <v>0</v>
      </c>
      <c r="Q112" s="677">
        <v>0</v>
      </c>
      <c r="R112" s="679">
        <v>0</v>
      </c>
      <c r="T112" s="677">
        <v>0</v>
      </c>
      <c r="U112" s="679">
        <v>0</v>
      </c>
      <c r="W112" s="677">
        <v>0</v>
      </c>
      <c r="X112" s="679">
        <v>0</v>
      </c>
      <c r="Z112" s="677">
        <v>0</v>
      </c>
      <c r="AA112" s="679">
        <v>0</v>
      </c>
      <c r="AC112" s="677">
        <v>0</v>
      </c>
      <c r="AD112" s="679">
        <v>0</v>
      </c>
      <c r="AF112" s="677">
        <v>0</v>
      </c>
      <c r="AG112" s="679">
        <v>0</v>
      </c>
      <c r="AI112" s="677">
        <v>0</v>
      </c>
      <c r="AJ112" s="679">
        <v>0</v>
      </c>
      <c r="AL112" s="677">
        <v>0</v>
      </c>
      <c r="AM112" s="679">
        <v>0</v>
      </c>
      <c r="AO112" s="680">
        <f t="shared" si="2"/>
        <v>0</v>
      </c>
      <c r="AP112" s="681">
        <f t="shared" si="3"/>
        <v>0</v>
      </c>
    </row>
    <row r="113" spans="1:42">
      <c r="A113" s="678"/>
      <c r="B113" s="678"/>
      <c r="C113" s="677">
        <v>0</v>
      </c>
      <c r="E113" s="677">
        <v>0</v>
      </c>
      <c r="F113" s="679">
        <v>0</v>
      </c>
      <c r="H113" s="677">
        <v>0</v>
      </c>
      <c r="I113" s="679">
        <v>0</v>
      </c>
      <c r="K113" s="677">
        <v>0</v>
      </c>
      <c r="L113" s="679">
        <v>0</v>
      </c>
      <c r="N113" s="677">
        <v>0</v>
      </c>
      <c r="O113" s="679">
        <v>0</v>
      </c>
      <c r="Q113" s="677">
        <v>0</v>
      </c>
      <c r="R113" s="679">
        <v>0</v>
      </c>
      <c r="T113" s="677">
        <v>0</v>
      </c>
      <c r="U113" s="679">
        <v>0</v>
      </c>
      <c r="W113" s="677">
        <v>0</v>
      </c>
      <c r="X113" s="679">
        <v>0</v>
      </c>
      <c r="Z113" s="677">
        <v>0</v>
      </c>
      <c r="AA113" s="679">
        <v>0</v>
      </c>
      <c r="AC113" s="677">
        <v>0</v>
      </c>
      <c r="AD113" s="679">
        <v>0</v>
      </c>
      <c r="AF113" s="677">
        <v>0</v>
      </c>
      <c r="AG113" s="679">
        <v>0</v>
      </c>
      <c r="AI113" s="677">
        <v>0</v>
      </c>
      <c r="AJ113" s="679">
        <v>0</v>
      </c>
      <c r="AL113" s="677">
        <v>0</v>
      </c>
      <c r="AM113" s="679">
        <v>0</v>
      </c>
      <c r="AO113" s="680">
        <f t="shared" si="2"/>
        <v>0</v>
      </c>
      <c r="AP113" s="681">
        <f t="shared" si="3"/>
        <v>0</v>
      </c>
    </row>
    <row r="114" spans="1:42">
      <c r="A114" s="678"/>
      <c r="B114" s="678"/>
      <c r="C114" s="677">
        <v>0</v>
      </c>
      <c r="E114" s="677">
        <v>0</v>
      </c>
      <c r="F114" s="679">
        <v>0</v>
      </c>
      <c r="H114" s="677">
        <v>0</v>
      </c>
      <c r="I114" s="679">
        <v>0</v>
      </c>
      <c r="K114" s="677">
        <v>0</v>
      </c>
      <c r="L114" s="679">
        <v>0</v>
      </c>
      <c r="N114" s="677">
        <v>0</v>
      </c>
      <c r="O114" s="679">
        <v>0</v>
      </c>
      <c r="Q114" s="677">
        <v>0</v>
      </c>
      <c r="R114" s="679">
        <v>0</v>
      </c>
      <c r="T114" s="677">
        <v>0</v>
      </c>
      <c r="U114" s="679">
        <v>0</v>
      </c>
      <c r="W114" s="677">
        <v>0</v>
      </c>
      <c r="X114" s="679">
        <v>0</v>
      </c>
      <c r="Z114" s="677">
        <v>0</v>
      </c>
      <c r="AA114" s="679">
        <v>0</v>
      </c>
      <c r="AC114" s="677">
        <v>0</v>
      </c>
      <c r="AD114" s="679">
        <v>0</v>
      </c>
      <c r="AF114" s="677">
        <v>0</v>
      </c>
      <c r="AG114" s="679">
        <v>0</v>
      </c>
      <c r="AI114" s="677">
        <v>0</v>
      </c>
      <c r="AJ114" s="679">
        <v>0</v>
      </c>
      <c r="AL114" s="677">
        <v>0</v>
      </c>
      <c r="AM114" s="679">
        <v>0</v>
      </c>
      <c r="AO114" s="680">
        <f t="shared" si="2"/>
        <v>0</v>
      </c>
      <c r="AP114" s="681">
        <f t="shared" si="3"/>
        <v>0</v>
      </c>
    </row>
    <row r="115" spans="1:42">
      <c r="A115" s="678"/>
      <c r="B115" s="678"/>
      <c r="C115" s="677">
        <v>0</v>
      </c>
      <c r="E115" s="677">
        <v>0</v>
      </c>
      <c r="F115" s="679">
        <v>0</v>
      </c>
      <c r="H115" s="677">
        <v>0</v>
      </c>
      <c r="I115" s="679">
        <v>0</v>
      </c>
      <c r="K115" s="677">
        <v>0</v>
      </c>
      <c r="L115" s="679">
        <v>0</v>
      </c>
      <c r="N115" s="677">
        <v>0</v>
      </c>
      <c r="O115" s="679">
        <v>0</v>
      </c>
      <c r="Q115" s="677">
        <v>0</v>
      </c>
      <c r="R115" s="679">
        <v>0</v>
      </c>
      <c r="T115" s="677">
        <v>0</v>
      </c>
      <c r="U115" s="679">
        <v>0</v>
      </c>
      <c r="W115" s="677">
        <v>0</v>
      </c>
      <c r="X115" s="679">
        <v>0</v>
      </c>
      <c r="Z115" s="677">
        <v>0</v>
      </c>
      <c r="AA115" s="679">
        <v>0</v>
      </c>
      <c r="AC115" s="677">
        <v>0</v>
      </c>
      <c r="AD115" s="679">
        <v>0</v>
      </c>
      <c r="AF115" s="677">
        <v>0</v>
      </c>
      <c r="AG115" s="679">
        <v>0</v>
      </c>
      <c r="AI115" s="677">
        <v>0</v>
      </c>
      <c r="AJ115" s="679">
        <v>0</v>
      </c>
      <c r="AL115" s="677">
        <v>0</v>
      </c>
      <c r="AM115" s="679">
        <v>0</v>
      </c>
      <c r="AO115" s="680">
        <f t="shared" si="2"/>
        <v>0</v>
      </c>
      <c r="AP115" s="681">
        <f t="shared" si="3"/>
        <v>0</v>
      </c>
    </row>
    <row r="116" spans="1:42">
      <c r="A116" s="678"/>
      <c r="B116" s="678"/>
      <c r="C116" s="677">
        <v>0</v>
      </c>
      <c r="E116" s="677">
        <v>0</v>
      </c>
      <c r="F116" s="679">
        <v>0</v>
      </c>
      <c r="H116" s="677">
        <v>0</v>
      </c>
      <c r="I116" s="679">
        <v>0</v>
      </c>
      <c r="K116" s="677">
        <v>0</v>
      </c>
      <c r="L116" s="679">
        <v>0</v>
      </c>
      <c r="N116" s="677">
        <v>0</v>
      </c>
      <c r="O116" s="679">
        <v>0</v>
      </c>
      <c r="Q116" s="677">
        <v>0</v>
      </c>
      <c r="R116" s="679">
        <v>0</v>
      </c>
      <c r="T116" s="677">
        <v>0</v>
      </c>
      <c r="U116" s="679">
        <v>0</v>
      </c>
      <c r="W116" s="677">
        <v>0</v>
      </c>
      <c r="X116" s="679">
        <v>0</v>
      </c>
      <c r="Z116" s="677">
        <v>0</v>
      </c>
      <c r="AA116" s="679">
        <v>0</v>
      </c>
      <c r="AC116" s="677">
        <v>0</v>
      </c>
      <c r="AD116" s="679">
        <v>0</v>
      </c>
      <c r="AF116" s="677">
        <v>0</v>
      </c>
      <c r="AG116" s="679">
        <v>0</v>
      </c>
      <c r="AI116" s="677">
        <v>0</v>
      </c>
      <c r="AJ116" s="679">
        <v>0</v>
      </c>
      <c r="AL116" s="677">
        <v>0</v>
      </c>
      <c r="AM116" s="679">
        <v>0</v>
      </c>
      <c r="AO116" s="680">
        <f t="shared" si="2"/>
        <v>0</v>
      </c>
      <c r="AP116" s="681">
        <f t="shared" si="3"/>
        <v>0</v>
      </c>
    </row>
    <row r="117" spans="1:42">
      <c r="A117" s="678"/>
      <c r="B117" s="678"/>
      <c r="C117" s="677">
        <v>0</v>
      </c>
      <c r="E117" s="677">
        <v>0</v>
      </c>
      <c r="F117" s="679">
        <v>0</v>
      </c>
      <c r="H117" s="677">
        <v>0</v>
      </c>
      <c r="I117" s="679">
        <v>0</v>
      </c>
      <c r="K117" s="677">
        <v>0</v>
      </c>
      <c r="L117" s="679">
        <v>0</v>
      </c>
      <c r="N117" s="677">
        <v>0</v>
      </c>
      <c r="O117" s="679">
        <v>0</v>
      </c>
      <c r="Q117" s="677">
        <v>0</v>
      </c>
      <c r="R117" s="679">
        <v>0</v>
      </c>
      <c r="T117" s="677">
        <v>0</v>
      </c>
      <c r="U117" s="679">
        <v>0</v>
      </c>
      <c r="W117" s="677">
        <v>0</v>
      </c>
      <c r="X117" s="679">
        <v>0</v>
      </c>
      <c r="Z117" s="677">
        <v>0</v>
      </c>
      <c r="AA117" s="679">
        <v>0</v>
      </c>
      <c r="AC117" s="677">
        <v>0</v>
      </c>
      <c r="AD117" s="679">
        <v>0</v>
      </c>
      <c r="AF117" s="677">
        <v>0</v>
      </c>
      <c r="AG117" s="679">
        <v>0</v>
      </c>
      <c r="AI117" s="677">
        <v>0</v>
      </c>
      <c r="AJ117" s="679">
        <v>0</v>
      </c>
      <c r="AL117" s="677">
        <v>0</v>
      </c>
      <c r="AM117" s="679">
        <v>0</v>
      </c>
      <c r="AO117" s="680">
        <f t="shared" si="2"/>
        <v>0</v>
      </c>
      <c r="AP117" s="681">
        <f t="shared" si="3"/>
        <v>0</v>
      </c>
    </row>
    <row r="118" spans="1:42">
      <c r="A118" s="678"/>
      <c r="B118" s="678"/>
      <c r="C118" s="677">
        <v>0</v>
      </c>
      <c r="E118" s="677">
        <v>0</v>
      </c>
      <c r="F118" s="679">
        <v>0</v>
      </c>
      <c r="H118" s="677">
        <v>0</v>
      </c>
      <c r="I118" s="679">
        <v>0</v>
      </c>
      <c r="K118" s="677">
        <v>0</v>
      </c>
      <c r="L118" s="679">
        <v>0</v>
      </c>
      <c r="N118" s="677">
        <v>0</v>
      </c>
      <c r="O118" s="679">
        <v>0</v>
      </c>
      <c r="Q118" s="677">
        <v>0</v>
      </c>
      <c r="R118" s="679">
        <v>0</v>
      </c>
      <c r="T118" s="677">
        <v>0</v>
      </c>
      <c r="U118" s="679">
        <v>0</v>
      </c>
      <c r="W118" s="677">
        <v>0</v>
      </c>
      <c r="X118" s="679">
        <v>0</v>
      </c>
      <c r="Z118" s="677">
        <v>0</v>
      </c>
      <c r="AA118" s="679">
        <v>0</v>
      </c>
      <c r="AC118" s="677">
        <v>0</v>
      </c>
      <c r="AD118" s="679">
        <v>0</v>
      </c>
      <c r="AF118" s="677">
        <v>0</v>
      </c>
      <c r="AG118" s="679">
        <v>0</v>
      </c>
      <c r="AI118" s="677">
        <v>0</v>
      </c>
      <c r="AJ118" s="679">
        <v>0</v>
      </c>
      <c r="AL118" s="677">
        <v>0</v>
      </c>
      <c r="AM118" s="679">
        <v>0</v>
      </c>
      <c r="AO118" s="680">
        <f t="shared" si="2"/>
        <v>0</v>
      </c>
      <c r="AP118" s="681">
        <f t="shared" si="3"/>
        <v>0</v>
      </c>
    </row>
    <row r="119" spans="1:42">
      <c r="A119" s="678"/>
      <c r="B119" s="678"/>
      <c r="C119" s="677">
        <v>0</v>
      </c>
      <c r="E119" s="677">
        <v>0</v>
      </c>
      <c r="F119" s="679">
        <v>0</v>
      </c>
      <c r="H119" s="677">
        <v>0</v>
      </c>
      <c r="I119" s="679">
        <v>0</v>
      </c>
      <c r="K119" s="677">
        <v>0</v>
      </c>
      <c r="L119" s="679">
        <v>0</v>
      </c>
      <c r="N119" s="677">
        <v>0</v>
      </c>
      <c r="O119" s="679">
        <v>0</v>
      </c>
      <c r="Q119" s="677">
        <v>0</v>
      </c>
      <c r="R119" s="679">
        <v>0</v>
      </c>
      <c r="T119" s="677">
        <v>0</v>
      </c>
      <c r="U119" s="679">
        <v>0</v>
      </c>
      <c r="W119" s="677">
        <v>0</v>
      </c>
      <c r="X119" s="679">
        <v>0</v>
      </c>
      <c r="Z119" s="677">
        <v>0</v>
      </c>
      <c r="AA119" s="679">
        <v>0</v>
      </c>
      <c r="AC119" s="677">
        <v>0</v>
      </c>
      <c r="AD119" s="679">
        <v>0</v>
      </c>
      <c r="AF119" s="677">
        <v>0</v>
      </c>
      <c r="AG119" s="679">
        <v>0</v>
      </c>
      <c r="AI119" s="677">
        <v>0</v>
      </c>
      <c r="AJ119" s="679">
        <v>0</v>
      </c>
      <c r="AL119" s="677">
        <v>0</v>
      </c>
      <c r="AM119" s="679">
        <v>0</v>
      </c>
      <c r="AO119" s="680">
        <f t="shared" si="2"/>
        <v>0</v>
      </c>
      <c r="AP119" s="681">
        <f t="shared" si="3"/>
        <v>0</v>
      </c>
    </row>
    <row r="120" spans="1:42">
      <c r="A120" s="678"/>
      <c r="B120" s="678"/>
      <c r="C120" s="677">
        <v>0</v>
      </c>
      <c r="E120" s="677">
        <v>0</v>
      </c>
      <c r="F120" s="679">
        <v>0</v>
      </c>
      <c r="H120" s="677">
        <v>0</v>
      </c>
      <c r="I120" s="679">
        <v>0</v>
      </c>
      <c r="K120" s="677">
        <v>0</v>
      </c>
      <c r="L120" s="679">
        <v>0</v>
      </c>
      <c r="N120" s="677">
        <v>0</v>
      </c>
      <c r="O120" s="679">
        <v>0</v>
      </c>
      <c r="Q120" s="677">
        <v>0</v>
      </c>
      <c r="R120" s="679">
        <v>0</v>
      </c>
      <c r="T120" s="677">
        <v>0</v>
      </c>
      <c r="U120" s="679">
        <v>0</v>
      </c>
      <c r="W120" s="677">
        <v>0</v>
      </c>
      <c r="X120" s="679">
        <v>0</v>
      </c>
      <c r="Z120" s="677">
        <v>0</v>
      </c>
      <c r="AA120" s="679">
        <v>0</v>
      </c>
      <c r="AC120" s="677">
        <v>0</v>
      </c>
      <c r="AD120" s="679">
        <v>0</v>
      </c>
      <c r="AF120" s="677">
        <v>0</v>
      </c>
      <c r="AG120" s="679">
        <v>0</v>
      </c>
      <c r="AI120" s="677">
        <v>0</v>
      </c>
      <c r="AJ120" s="679">
        <v>0</v>
      </c>
      <c r="AL120" s="677">
        <v>0</v>
      </c>
      <c r="AM120" s="679">
        <v>0</v>
      </c>
      <c r="AO120" s="680">
        <f t="shared" si="2"/>
        <v>0</v>
      </c>
      <c r="AP120" s="681">
        <f t="shared" si="3"/>
        <v>0</v>
      </c>
    </row>
    <row r="121" spans="1:42">
      <c r="A121" s="678"/>
      <c r="B121" s="678"/>
      <c r="C121" s="677">
        <v>0</v>
      </c>
      <c r="E121" s="677">
        <v>0</v>
      </c>
      <c r="F121" s="679">
        <v>0</v>
      </c>
      <c r="H121" s="677">
        <v>0</v>
      </c>
      <c r="I121" s="679">
        <v>0</v>
      </c>
      <c r="K121" s="677">
        <v>0</v>
      </c>
      <c r="L121" s="679">
        <v>0</v>
      </c>
      <c r="N121" s="677">
        <v>0</v>
      </c>
      <c r="O121" s="679">
        <v>0</v>
      </c>
      <c r="Q121" s="677">
        <v>0</v>
      </c>
      <c r="R121" s="679">
        <v>0</v>
      </c>
      <c r="T121" s="677">
        <v>0</v>
      </c>
      <c r="U121" s="679">
        <v>0</v>
      </c>
      <c r="W121" s="677">
        <v>0</v>
      </c>
      <c r="X121" s="679">
        <v>0</v>
      </c>
      <c r="Z121" s="677">
        <v>0</v>
      </c>
      <c r="AA121" s="679">
        <v>0</v>
      </c>
      <c r="AC121" s="677">
        <v>0</v>
      </c>
      <c r="AD121" s="679">
        <v>0</v>
      </c>
      <c r="AF121" s="677">
        <v>0</v>
      </c>
      <c r="AG121" s="679">
        <v>0</v>
      </c>
      <c r="AI121" s="677">
        <v>0</v>
      </c>
      <c r="AJ121" s="679">
        <v>0</v>
      </c>
      <c r="AL121" s="677">
        <v>0</v>
      </c>
      <c r="AM121" s="679">
        <v>0</v>
      </c>
      <c r="AO121" s="680">
        <f t="shared" si="2"/>
        <v>0</v>
      </c>
      <c r="AP121" s="681">
        <f t="shared" si="3"/>
        <v>0</v>
      </c>
    </row>
    <row r="122" spans="1:42">
      <c r="A122" s="678"/>
      <c r="B122" s="678"/>
      <c r="C122" s="677">
        <v>0</v>
      </c>
      <c r="E122" s="677">
        <v>0</v>
      </c>
      <c r="F122" s="679">
        <v>0</v>
      </c>
      <c r="H122" s="677">
        <v>0</v>
      </c>
      <c r="I122" s="679">
        <v>0</v>
      </c>
      <c r="K122" s="677">
        <v>0</v>
      </c>
      <c r="L122" s="679">
        <v>0</v>
      </c>
      <c r="N122" s="677">
        <v>0</v>
      </c>
      <c r="O122" s="679">
        <v>0</v>
      </c>
      <c r="Q122" s="677">
        <v>0</v>
      </c>
      <c r="R122" s="679">
        <v>0</v>
      </c>
      <c r="T122" s="677">
        <v>0</v>
      </c>
      <c r="U122" s="679">
        <v>0</v>
      </c>
      <c r="W122" s="677">
        <v>0</v>
      </c>
      <c r="X122" s="679">
        <v>0</v>
      </c>
      <c r="Z122" s="677">
        <v>0</v>
      </c>
      <c r="AA122" s="679">
        <v>0</v>
      </c>
      <c r="AC122" s="677">
        <v>0</v>
      </c>
      <c r="AD122" s="679">
        <v>0</v>
      </c>
      <c r="AF122" s="677">
        <v>0</v>
      </c>
      <c r="AG122" s="679">
        <v>0</v>
      </c>
      <c r="AI122" s="677">
        <v>0</v>
      </c>
      <c r="AJ122" s="679">
        <v>0</v>
      </c>
      <c r="AL122" s="677">
        <v>0</v>
      </c>
      <c r="AM122" s="679">
        <v>0</v>
      </c>
      <c r="AO122" s="680">
        <f t="shared" si="2"/>
        <v>0</v>
      </c>
      <c r="AP122" s="681">
        <f t="shared" si="3"/>
        <v>0</v>
      </c>
    </row>
    <row r="123" spans="1:42">
      <c r="A123" s="678"/>
      <c r="B123" s="678"/>
      <c r="C123" s="677">
        <v>0</v>
      </c>
      <c r="E123" s="677">
        <v>0</v>
      </c>
      <c r="F123" s="679">
        <v>0</v>
      </c>
      <c r="H123" s="677">
        <v>0</v>
      </c>
      <c r="I123" s="679">
        <v>0</v>
      </c>
      <c r="K123" s="677">
        <v>0</v>
      </c>
      <c r="L123" s="679">
        <v>0</v>
      </c>
      <c r="N123" s="677">
        <v>0</v>
      </c>
      <c r="O123" s="679">
        <v>0</v>
      </c>
      <c r="Q123" s="677">
        <v>0</v>
      </c>
      <c r="R123" s="679">
        <v>0</v>
      </c>
      <c r="T123" s="677">
        <v>0</v>
      </c>
      <c r="U123" s="679">
        <v>0</v>
      </c>
      <c r="W123" s="677">
        <v>0</v>
      </c>
      <c r="X123" s="679">
        <v>0</v>
      </c>
      <c r="Z123" s="677">
        <v>0</v>
      </c>
      <c r="AA123" s="679">
        <v>0</v>
      </c>
      <c r="AC123" s="677">
        <v>0</v>
      </c>
      <c r="AD123" s="679">
        <v>0</v>
      </c>
      <c r="AF123" s="677">
        <v>0</v>
      </c>
      <c r="AG123" s="679">
        <v>0</v>
      </c>
      <c r="AI123" s="677">
        <v>0</v>
      </c>
      <c r="AJ123" s="679">
        <v>0</v>
      </c>
      <c r="AL123" s="677">
        <v>0</v>
      </c>
      <c r="AM123" s="679">
        <v>0</v>
      </c>
      <c r="AO123" s="680">
        <f t="shared" si="2"/>
        <v>0</v>
      </c>
      <c r="AP123" s="681">
        <f t="shared" si="3"/>
        <v>0</v>
      </c>
    </row>
    <row r="124" spans="1:42">
      <c r="A124" s="678"/>
      <c r="B124" s="678"/>
      <c r="C124" s="677">
        <v>0</v>
      </c>
      <c r="E124" s="677">
        <v>0</v>
      </c>
      <c r="F124" s="679">
        <v>0</v>
      </c>
      <c r="H124" s="677">
        <v>0</v>
      </c>
      <c r="I124" s="679">
        <v>0</v>
      </c>
      <c r="K124" s="677">
        <v>0</v>
      </c>
      <c r="L124" s="679">
        <v>0</v>
      </c>
      <c r="N124" s="677">
        <v>0</v>
      </c>
      <c r="O124" s="679">
        <v>0</v>
      </c>
      <c r="Q124" s="677">
        <v>0</v>
      </c>
      <c r="R124" s="679">
        <v>0</v>
      </c>
      <c r="T124" s="677">
        <v>0</v>
      </c>
      <c r="U124" s="679">
        <v>0</v>
      </c>
      <c r="W124" s="677">
        <v>0</v>
      </c>
      <c r="X124" s="679">
        <v>0</v>
      </c>
      <c r="Z124" s="677">
        <v>0</v>
      </c>
      <c r="AA124" s="679">
        <v>0</v>
      </c>
      <c r="AC124" s="677">
        <v>0</v>
      </c>
      <c r="AD124" s="679">
        <v>0</v>
      </c>
      <c r="AF124" s="677">
        <v>0</v>
      </c>
      <c r="AG124" s="679">
        <v>0</v>
      </c>
      <c r="AI124" s="677">
        <v>0</v>
      </c>
      <c r="AJ124" s="679">
        <v>0</v>
      </c>
      <c r="AL124" s="677">
        <v>0</v>
      </c>
      <c r="AM124" s="679">
        <v>0</v>
      </c>
      <c r="AO124" s="680">
        <f t="shared" si="2"/>
        <v>0</v>
      </c>
      <c r="AP124" s="681">
        <f t="shared" si="3"/>
        <v>0</v>
      </c>
    </row>
    <row r="125" spans="1:42">
      <c r="A125" s="678"/>
      <c r="B125" s="678"/>
      <c r="C125" s="677">
        <v>0</v>
      </c>
      <c r="E125" s="677">
        <v>0</v>
      </c>
      <c r="F125" s="679">
        <v>0</v>
      </c>
      <c r="H125" s="677">
        <v>0</v>
      </c>
      <c r="I125" s="679">
        <v>0</v>
      </c>
      <c r="K125" s="677">
        <v>0</v>
      </c>
      <c r="L125" s="679">
        <v>0</v>
      </c>
      <c r="N125" s="677">
        <v>0</v>
      </c>
      <c r="O125" s="679">
        <v>0</v>
      </c>
      <c r="Q125" s="677">
        <v>0</v>
      </c>
      <c r="R125" s="679">
        <v>0</v>
      </c>
      <c r="T125" s="677">
        <v>0</v>
      </c>
      <c r="U125" s="679">
        <v>0</v>
      </c>
      <c r="W125" s="677">
        <v>0</v>
      </c>
      <c r="X125" s="679">
        <v>0</v>
      </c>
      <c r="Z125" s="677">
        <v>0</v>
      </c>
      <c r="AA125" s="679">
        <v>0</v>
      </c>
      <c r="AC125" s="677">
        <v>0</v>
      </c>
      <c r="AD125" s="679">
        <v>0</v>
      </c>
      <c r="AF125" s="677">
        <v>0</v>
      </c>
      <c r="AG125" s="679">
        <v>0</v>
      </c>
      <c r="AI125" s="677">
        <v>0</v>
      </c>
      <c r="AJ125" s="679">
        <v>0</v>
      </c>
      <c r="AL125" s="677">
        <v>0</v>
      </c>
      <c r="AM125" s="679">
        <v>0</v>
      </c>
      <c r="AO125" s="680">
        <f t="shared" si="2"/>
        <v>0</v>
      </c>
      <c r="AP125" s="681">
        <f t="shared" si="3"/>
        <v>0</v>
      </c>
    </row>
    <row r="126" spans="1:42">
      <c r="A126" s="678"/>
      <c r="B126" s="678"/>
      <c r="C126" s="677">
        <v>0</v>
      </c>
      <c r="E126" s="677">
        <v>0</v>
      </c>
      <c r="F126" s="679">
        <v>0</v>
      </c>
      <c r="H126" s="677">
        <v>0</v>
      </c>
      <c r="I126" s="679">
        <v>0</v>
      </c>
      <c r="K126" s="677">
        <v>0</v>
      </c>
      <c r="L126" s="679">
        <v>0</v>
      </c>
      <c r="N126" s="677">
        <v>0</v>
      </c>
      <c r="O126" s="679">
        <v>0</v>
      </c>
      <c r="Q126" s="677">
        <v>0</v>
      </c>
      <c r="R126" s="679">
        <v>0</v>
      </c>
      <c r="T126" s="677">
        <v>0</v>
      </c>
      <c r="U126" s="679">
        <v>0</v>
      </c>
      <c r="W126" s="677">
        <v>0</v>
      </c>
      <c r="X126" s="679">
        <v>0</v>
      </c>
      <c r="Z126" s="677">
        <v>0</v>
      </c>
      <c r="AA126" s="679">
        <v>0</v>
      </c>
      <c r="AC126" s="677">
        <v>0</v>
      </c>
      <c r="AD126" s="679">
        <v>0</v>
      </c>
      <c r="AF126" s="677">
        <v>0</v>
      </c>
      <c r="AG126" s="679">
        <v>0</v>
      </c>
      <c r="AI126" s="677">
        <v>0</v>
      </c>
      <c r="AJ126" s="679">
        <v>0</v>
      </c>
      <c r="AL126" s="677">
        <v>0</v>
      </c>
      <c r="AM126" s="679">
        <v>0</v>
      </c>
      <c r="AO126" s="680">
        <f t="shared" si="2"/>
        <v>0</v>
      </c>
      <c r="AP126" s="681">
        <f t="shared" si="3"/>
        <v>0</v>
      </c>
    </row>
    <row r="127" spans="1:42">
      <c r="A127" s="678"/>
      <c r="B127" s="678"/>
      <c r="C127" s="677">
        <v>0</v>
      </c>
      <c r="E127" s="677">
        <v>0</v>
      </c>
      <c r="F127" s="679">
        <v>0</v>
      </c>
      <c r="H127" s="677">
        <v>0</v>
      </c>
      <c r="I127" s="679">
        <v>0</v>
      </c>
      <c r="K127" s="677">
        <v>0</v>
      </c>
      <c r="L127" s="679">
        <v>0</v>
      </c>
      <c r="N127" s="677">
        <v>0</v>
      </c>
      <c r="O127" s="679">
        <v>0</v>
      </c>
      <c r="Q127" s="677">
        <v>0</v>
      </c>
      <c r="R127" s="679">
        <v>0</v>
      </c>
      <c r="T127" s="677">
        <v>0</v>
      </c>
      <c r="U127" s="679">
        <v>0</v>
      </c>
      <c r="W127" s="677">
        <v>0</v>
      </c>
      <c r="X127" s="679">
        <v>0</v>
      </c>
      <c r="Z127" s="677">
        <v>0</v>
      </c>
      <c r="AA127" s="679">
        <v>0</v>
      </c>
      <c r="AC127" s="677">
        <v>0</v>
      </c>
      <c r="AD127" s="679">
        <v>0</v>
      </c>
      <c r="AF127" s="677">
        <v>0</v>
      </c>
      <c r="AG127" s="679">
        <v>0</v>
      </c>
      <c r="AI127" s="677">
        <v>0</v>
      </c>
      <c r="AJ127" s="679">
        <v>0</v>
      </c>
      <c r="AL127" s="677">
        <v>0</v>
      </c>
      <c r="AM127" s="679">
        <v>0</v>
      </c>
      <c r="AO127" s="680">
        <f t="shared" si="2"/>
        <v>0</v>
      </c>
      <c r="AP127" s="681">
        <f t="shared" si="3"/>
        <v>0</v>
      </c>
    </row>
    <row r="128" spans="1:42">
      <c r="A128" s="678"/>
      <c r="B128" s="678"/>
      <c r="C128" s="677">
        <v>0</v>
      </c>
      <c r="E128" s="677">
        <v>0</v>
      </c>
      <c r="F128" s="679">
        <v>0</v>
      </c>
      <c r="H128" s="677">
        <v>0</v>
      </c>
      <c r="I128" s="679">
        <v>0</v>
      </c>
      <c r="K128" s="677">
        <v>0</v>
      </c>
      <c r="L128" s="679">
        <v>0</v>
      </c>
      <c r="N128" s="677">
        <v>0</v>
      </c>
      <c r="O128" s="679">
        <v>0</v>
      </c>
      <c r="Q128" s="677">
        <v>0</v>
      </c>
      <c r="R128" s="679">
        <v>0</v>
      </c>
      <c r="T128" s="677">
        <v>0</v>
      </c>
      <c r="U128" s="679">
        <v>0</v>
      </c>
      <c r="W128" s="677">
        <v>0</v>
      </c>
      <c r="X128" s="679">
        <v>0</v>
      </c>
      <c r="Z128" s="677">
        <v>0</v>
      </c>
      <c r="AA128" s="679">
        <v>0</v>
      </c>
      <c r="AC128" s="677">
        <v>0</v>
      </c>
      <c r="AD128" s="679">
        <v>0</v>
      </c>
      <c r="AF128" s="677">
        <v>0</v>
      </c>
      <c r="AG128" s="679">
        <v>0</v>
      </c>
      <c r="AI128" s="677">
        <v>0</v>
      </c>
      <c r="AJ128" s="679">
        <v>0</v>
      </c>
      <c r="AL128" s="677">
        <v>0</v>
      </c>
      <c r="AM128" s="679">
        <v>0</v>
      </c>
      <c r="AO128" s="680">
        <f t="shared" si="2"/>
        <v>0</v>
      </c>
      <c r="AP128" s="681">
        <f t="shared" si="3"/>
        <v>0</v>
      </c>
    </row>
    <row r="129" spans="1:42">
      <c r="A129" s="678"/>
      <c r="B129" s="678"/>
      <c r="C129" s="677">
        <v>0</v>
      </c>
      <c r="E129" s="677">
        <v>0</v>
      </c>
      <c r="F129" s="679">
        <v>0</v>
      </c>
      <c r="H129" s="677">
        <v>0</v>
      </c>
      <c r="I129" s="679">
        <v>0</v>
      </c>
      <c r="K129" s="677">
        <v>0</v>
      </c>
      <c r="L129" s="679">
        <v>0</v>
      </c>
      <c r="N129" s="677">
        <v>0</v>
      </c>
      <c r="O129" s="679">
        <v>0</v>
      </c>
      <c r="Q129" s="677">
        <v>0</v>
      </c>
      <c r="R129" s="679">
        <v>0</v>
      </c>
      <c r="T129" s="677">
        <v>0</v>
      </c>
      <c r="U129" s="679">
        <v>0</v>
      </c>
      <c r="W129" s="677">
        <v>0</v>
      </c>
      <c r="X129" s="679">
        <v>0</v>
      </c>
      <c r="Z129" s="677">
        <v>0</v>
      </c>
      <c r="AA129" s="679">
        <v>0</v>
      </c>
      <c r="AC129" s="677">
        <v>0</v>
      </c>
      <c r="AD129" s="679">
        <v>0</v>
      </c>
      <c r="AF129" s="677">
        <v>0</v>
      </c>
      <c r="AG129" s="679">
        <v>0</v>
      </c>
      <c r="AI129" s="677">
        <v>0</v>
      </c>
      <c r="AJ129" s="679">
        <v>0</v>
      </c>
      <c r="AL129" s="677">
        <v>0</v>
      </c>
      <c r="AM129" s="679">
        <v>0</v>
      </c>
      <c r="AO129" s="680">
        <f t="shared" si="2"/>
        <v>0</v>
      </c>
      <c r="AP129" s="681">
        <f t="shared" si="3"/>
        <v>0</v>
      </c>
    </row>
    <row r="130" spans="1:42">
      <c r="A130" s="678"/>
      <c r="B130" s="678"/>
      <c r="C130" s="677">
        <v>0</v>
      </c>
      <c r="E130" s="677">
        <v>0</v>
      </c>
      <c r="F130" s="679">
        <v>0</v>
      </c>
      <c r="H130" s="677">
        <v>0</v>
      </c>
      <c r="I130" s="679">
        <v>0</v>
      </c>
      <c r="K130" s="677">
        <v>0</v>
      </c>
      <c r="L130" s="679">
        <v>0</v>
      </c>
      <c r="N130" s="677">
        <v>0</v>
      </c>
      <c r="O130" s="679">
        <v>0</v>
      </c>
      <c r="Q130" s="677">
        <v>0</v>
      </c>
      <c r="R130" s="679">
        <v>0</v>
      </c>
      <c r="T130" s="677">
        <v>0</v>
      </c>
      <c r="U130" s="679">
        <v>0</v>
      </c>
      <c r="W130" s="677">
        <v>0</v>
      </c>
      <c r="X130" s="679">
        <v>0</v>
      </c>
      <c r="Z130" s="677">
        <v>0</v>
      </c>
      <c r="AA130" s="679">
        <v>0</v>
      </c>
      <c r="AC130" s="677">
        <v>0</v>
      </c>
      <c r="AD130" s="679">
        <v>0</v>
      </c>
      <c r="AF130" s="677">
        <v>0</v>
      </c>
      <c r="AG130" s="679">
        <v>0</v>
      </c>
      <c r="AI130" s="677">
        <v>0</v>
      </c>
      <c r="AJ130" s="679">
        <v>0</v>
      </c>
      <c r="AL130" s="677">
        <v>0</v>
      </c>
      <c r="AM130" s="679">
        <v>0</v>
      </c>
      <c r="AO130" s="680">
        <f t="shared" si="2"/>
        <v>0</v>
      </c>
      <c r="AP130" s="681">
        <f t="shared" si="3"/>
        <v>0</v>
      </c>
    </row>
    <row r="131" spans="1:42">
      <c r="A131" s="678"/>
      <c r="B131" s="678"/>
      <c r="C131" s="677">
        <v>0</v>
      </c>
      <c r="E131" s="677">
        <v>0</v>
      </c>
      <c r="F131" s="679">
        <v>0</v>
      </c>
      <c r="H131" s="677">
        <v>0</v>
      </c>
      <c r="I131" s="679">
        <v>0</v>
      </c>
      <c r="K131" s="677">
        <v>0</v>
      </c>
      <c r="L131" s="679">
        <v>0</v>
      </c>
      <c r="N131" s="677">
        <v>0</v>
      </c>
      <c r="O131" s="679">
        <v>0</v>
      </c>
      <c r="Q131" s="677">
        <v>0</v>
      </c>
      <c r="R131" s="679">
        <v>0</v>
      </c>
      <c r="T131" s="677">
        <v>0</v>
      </c>
      <c r="U131" s="679">
        <v>0</v>
      </c>
      <c r="W131" s="677">
        <v>0</v>
      </c>
      <c r="X131" s="679">
        <v>0</v>
      </c>
      <c r="Z131" s="677">
        <v>0</v>
      </c>
      <c r="AA131" s="679">
        <v>0</v>
      </c>
      <c r="AC131" s="677">
        <v>0</v>
      </c>
      <c r="AD131" s="679">
        <v>0</v>
      </c>
      <c r="AF131" s="677">
        <v>0</v>
      </c>
      <c r="AG131" s="679">
        <v>0</v>
      </c>
      <c r="AI131" s="677">
        <v>0</v>
      </c>
      <c r="AJ131" s="679">
        <v>0</v>
      </c>
      <c r="AL131" s="677">
        <v>0</v>
      </c>
      <c r="AM131" s="679">
        <v>0</v>
      </c>
      <c r="AO131" s="680">
        <f t="shared" si="2"/>
        <v>0</v>
      </c>
      <c r="AP131" s="681">
        <f t="shared" si="3"/>
        <v>0</v>
      </c>
    </row>
    <row r="132" spans="1:42">
      <c r="A132" s="678"/>
      <c r="B132" s="678"/>
      <c r="C132" s="677">
        <v>0</v>
      </c>
      <c r="E132" s="677">
        <v>0</v>
      </c>
      <c r="F132" s="679">
        <v>0</v>
      </c>
      <c r="H132" s="677">
        <v>0</v>
      </c>
      <c r="I132" s="679">
        <v>0</v>
      </c>
      <c r="K132" s="677">
        <v>0</v>
      </c>
      <c r="L132" s="679">
        <v>0</v>
      </c>
      <c r="N132" s="677">
        <v>0</v>
      </c>
      <c r="O132" s="679">
        <v>0</v>
      </c>
      <c r="Q132" s="677">
        <v>0</v>
      </c>
      <c r="R132" s="679">
        <v>0</v>
      </c>
      <c r="T132" s="677">
        <v>0</v>
      </c>
      <c r="U132" s="679">
        <v>0</v>
      </c>
      <c r="W132" s="677">
        <v>0</v>
      </c>
      <c r="X132" s="679">
        <v>0</v>
      </c>
      <c r="Z132" s="677">
        <v>0</v>
      </c>
      <c r="AA132" s="679">
        <v>0</v>
      </c>
      <c r="AC132" s="677">
        <v>0</v>
      </c>
      <c r="AD132" s="679">
        <v>0</v>
      </c>
      <c r="AF132" s="677">
        <v>0</v>
      </c>
      <c r="AG132" s="679">
        <v>0</v>
      </c>
      <c r="AI132" s="677">
        <v>0</v>
      </c>
      <c r="AJ132" s="679">
        <v>0</v>
      </c>
      <c r="AL132" s="677">
        <v>0</v>
      </c>
      <c r="AM132" s="679">
        <v>0</v>
      </c>
      <c r="AO132" s="680">
        <f t="shared" si="2"/>
        <v>0</v>
      </c>
      <c r="AP132" s="681">
        <f t="shared" si="3"/>
        <v>0</v>
      </c>
    </row>
    <row r="133" spans="1:42">
      <c r="A133" s="678"/>
      <c r="B133" s="678"/>
      <c r="C133" s="677">
        <v>0</v>
      </c>
      <c r="E133" s="677">
        <v>0</v>
      </c>
      <c r="F133" s="679">
        <v>0</v>
      </c>
      <c r="H133" s="677">
        <v>0</v>
      </c>
      <c r="I133" s="679">
        <v>0</v>
      </c>
      <c r="K133" s="677">
        <v>0</v>
      </c>
      <c r="L133" s="679">
        <v>0</v>
      </c>
      <c r="N133" s="677">
        <v>0</v>
      </c>
      <c r="O133" s="679">
        <v>0</v>
      </c>
      <c r="Q133" s="677">
        <v>0</v>
      </c>
      <c r="R133" s="679">
        <v>0</v>
      </c>
      <c r="T133" s="677">
        <v>0</v>
      </c>
      <c r="U133" s="679">
        <v>0</v>
      </c>
      <c r="W133" s="677">
        <v>0</v>
      </c>
      <c r="X133" s="679">
        <v>0</v>
      </c>
      <c r="Z133" s="677">
        <v>0</v>
      </c>
      <c r="AA133" s="679">
        <v>0</v>
      </c>
      <c r="AC133" s="677">
        <v>0</v>
      </c>
      <c r="AD133" s="679">
        <v>0</v>
      </c>
      <c r="AF133" s="677">
        <v>0</v>
      </c>
      <c r="AG133" s="679">
        <v>0</v>
      </c>
      <c r="AI133" s="677">
        <v>0</v>
      </c>
      <c r="AJ133" s="679">
        <v>0</v>
      </c>
      <c r="AL133" s="677">
        <v>0</v>
      </c>
      <c r="AM133" s="679">
        <v>0</v>
      </c>
      <c r="AO133" s="680">
        <f t="shared" si="2"/>
        <v>0</v>
      </c>
      <c r="AP133" s="681">
        <f t="shared" si="3"/>
        <v>0</v>
      </c>
    </row>
    <row r="134" spans="1:42">
      <c r="A134" s="678"/>
      <c r="B134" s="678"/>
      <c r="C134" s="677">
        <v>0</v>
      </c>
      <c r="E134" s="677">
        <v>0</v>
      </c>
      <c r="F134" s="679">
        <v>0</v>
      </c>
      <c r="H134" s="677">
        <v>0</v>
      </c>
      <c r="I134" s="679">
        <v>0</v>
      </c>
      <c r="K134" s="677">
        <v>0</v>
      </c>
      <c r="L134" s="679">
        <v>0</v>
      </c>
      <c r="N134" s="677">
        <v>0</v>
      </c>
      <c r="O134" s="679">
        <v>0</v>
      </c>
      <c r="Q134" s="677">
        <v>0</v>
      </c>
      <c r="R134" s="679">
        <v>0</v>
      </c>
      <c r="T134" s="677">
        <v>0</v>
      </c>
      <c r="U134" s="679">
        <v>0</v>
      </c>
      <c r="W134" s="677">
        <v>0</v>
      </c>
      <c r="X134" s="679">
        <v>0</v>
      </c>
      <c r="Z134" s="677">
        <v>0</v>
      </c>
      <c r="AA134" s="679">
        <v>0</v>
      </c>
      <c r="AC134" s="677">
        <v>0</v>
      </c>
      <c r="AD134" s="679">
        <v>0</v>
      </c>
      <c r="AF134" s="677">
        <v>0</v>
      </c>
      <c r="AG134" s="679">
        <v>0</v>
      </c>
      <c r="AI134" s="677">
        <v>0</v>
      </c>
      <c r="AJ134" s="679">
        <v>0</v>
      </c>
      <c r="AL134" s="677">
        <v>0</v>
      </c>
      <c r="AM134" s="679">
        <v>0</v>
      </c>
      <c r="AO134" s="680">
        <f t="shared" si="2"/>
        <v>0</v>
      </c>
      <c r="AP134" s="681">
        <f t="shared" si="3"/>
        <v>0</v>
      </c>
    </row>
    <row r="135" spans="1:42">
      <c r="A135" s="678"/>
      <c r="B135" s="678"/>
      <c r="C135" s="677">
        <v>0</v>
      </c>
      <c r="E135" s="677">
        <v>0</v>
      </c>
      <c r="F135" s="679">
        <v>0</v>
      </c>
      <c r="H135" s="677">
        <v>0</v>
      </c>
      <c r="I135" s="679">
        <v>0</v>
      </c>
      <c r="K135" s="677">
        <v>0</v>
      </c>
      <c r="L135" s="679">
        <v>0</v>
      </c>
      <c r="N135" s="677">
        <v>0</v>
      </c>
      <c r="O135" s="679">
        <v>0</v>
      </c>
      <c r="Q135" s="677">
        <v>0</v>
      </c>
      <c r="R135" s="679">
        <v>0</v>
      </c>
      <c r="T135" s="677">
        <v>0</v>
      </c>
      <c r="U135" s="679">
        <v>0</v>
      </c>
      <c r="W135" s="677">
        <v>0</v>
      </c>
      <c r="X135" s="679">
        <v>0</v>
      </c>
      <c r="Z135" s="677">
        <v>0</v>
      </c>
      <c r="AA135" s="679">
        <v>0</v>
      </c>
      <c r="AC135" s="677">
        <v>0</v>
      </c>
      <c r="AD135" s="679">
        <v>0</v>
      </c>
      <c r="AF135" s="677">
        <v>0</v>
      </c>
      <c r="AG135" s="679">
        <v>0</v>
      </c>
      <c r="AI135" s="677">
        <v>0</v>
      </c>
      <c r="AJ135" s="679">
        <v>0</v>
      </c>
      <c r="AL135" s="677">
        <v>0</v>
      </c>
      <c r="AM135" s="679">
        <v>0</v>
      </c>
      <c r="AO135" s="680">
        <f t="shared" si="2"/>
        <v>0</v>
      </c>
      <c r="AP135" s="681">
        <f t="shared" si="3"/>
        <v>0</v>
      </c>
    </row>
    <row r="136" spans="1:42">
      <c r="A136" s="678"/>
      <c r="B136" s="678"/>
      <c r="C136" s="677">
        <v>0</v>
      </c>
      <c r="E136" s="677">
        <v>0</v>
      </c>
      <c r="F136" s="679">
        <v>0</v>
      </c>
      <c r="H136" s="677">
        <v>0</v>
      </c>
      <c r="I136" s="679">
        <v>0</v>
      </c>
      <c r="K136" s="677">
        <v>0</v>
      </c>
      <c r="L136" s="679">
        <v>0</v>
      </c>
      <c r="N136" s="677">
        <v>0</v>
      </c>
      <c r="O136" s="679">
        <v>0</v>
      </c>
      <c r="Q136" s="677">
        <v>0</v>
      </c>
      <c r="R136" s="679">
        <v>0</v>
      </c>
      <c r="T136" s="677">
        <v>0</v>
      </c>
      <c r="U136" s="679">
        <v>0</v>
      </c>
      <c r="W136" s="677">
        <v>0</v>
      </c>
      <c r="X136" s="679">
        <v>0</v>
      </c>
      <c r="Z136" s="677">
        <v>0</v>
      </c>
      <c r="AA136" s="679">
        <v>0</v>
      </c>
      <c r="AC136" s="677">
        <v>0</v>
      </c>
      <c r="AD136" s="679">
        <v>0</v>
      </c>
      <c r="AF136" s="677">
        <v>0</v>
      </c>
      <c r="AG136" s="679">
        <v>0</v>
      </c>
      <c r="AI136" s="677">
        <v>0</v>
      </c>
      <c r="AJ136" s="679">
        <v>0</v>
      </c>
      <c r="AL136" s="677">
        <v>0</v>
      </c>
      <c r="AM136" s="679">
        <v>0</v>
      </c>
      <c r="AO136" s="680">
        <f t="shared" si="2"/>
        <v>0</v>
      </c>
      <c r="AP136" s="681">
        <f t="shared" si="3"/>
        <v>0</v>
      </c>
    </row>
    <row r="137" spans="1:42">
      <c r="A137" s="678"/>
      <c r="B137" s="678"/>
      <c r="C137" s="677">
        <v>0</v>
      </c>
      <c r="E137" s="677">
        <v>0</v>
      </c>
      <c r="F137" s="679">
        <v>0</v>
      </c>
      <c r="H137" s="677">
        <v>0</v>
      </c>
      <c r="I137" s="679">
        <v>0</v>
      </c>
      <c r="K137" s="677">
        <v>0</v>
      </c>
      <c r="L137" s="679">
        <v>0</v>
      </c>
      <c r="N137" s="677">
        <v>0</v>
      </c>
      <c r="O137" s="679">
        <v>0</v>
      </c>
      <c r="Q137" s="677">
        <v>0</v>
      </c>
      <c r="R137" s="679">
        <v>0</v>
      </c>
      <c r="T137" s="677">
        <v>0</v>
      </c>
      <c r="U137" s="679">
        <v>0</v>
      </c>
      <c r="W137" s="677">
        <v>0</v>
      </c>
      <c r="X137" s="679">
        <v>0</v>
      </c>
      <c r="Z137" s="677">
        <v>0</v>
      </c>
      <c r="AA137" s="679">
        <v>0</v>
      </c>
      <c r="AC137" s="677">
        <v>0</v>
      </c>
      <c r="AD137" s="679">
        <v>0</v>
      </c>
      <c r="AF137" s="677">
        <v>0</v>
      </c>
      <c r="AG137" s="679">
        <v>0</v>
      </c>
      <c r="AI137" s="677">
        <v>0</v>
      </c>
      <c r="AJ137" s="679">
        <v>0</v>
      </c>
      <c r="AL137" s="677">
        <v>0</v>
      </c>
      <c r="AM137" s="679">
        <v>0</v>
      </c>
      <c r="AO137" s="680">
        <f t="shared" si="2"/>
        <v>0</v>
      </c>
      <c r="AP137" s="681">
        <f t="shared" si="3"/>
        <v>0</v>
      </c>
    </row>
    <row r="138" spans="1:42">
      <c r="A138" s="678"/>
      <c r="B138" s="678"/>
      <c r="C138" s="677">
        <v>0</v>
      </c>
      <c r="E138" s="677">
        <v>0</v>
      </c>
      <c r="F138" s="679">
        <v>0</v>
      </c>
      <c r="H138" s="677">
        <v>0</v>
      </c>
      <c r="I138" s="679">
        <v>0</v>
      </c>
      <c r="K138" s="677">
        <v>0</v>
      </c>
      <c r="L138" s="679">
        <v>0</v>
      </c>
      <c r="N138" s="677">
        <v>0</v>
      </c>
      <c r="O138" s="679">
        <v>0</v>
      </c>
      <c r="Q138" s="677">
        <v>0</v>
      </c>
      <c r="R138" s="679">
        <v>0</v>
      </c>
      <c r="T138" s="677">
        <v>0</v>
      </c>
      <c r="U138" s="679">
        <v>0</v>
      </c>
      <c r="W138" s="677">
        <v>0</v>
      </c>
      <c r="X138" s="679">
        <v>0</v>
      </c>
      <c r="Z138" s="677">
        <v>0</v>
      </c>
      <c r="AA138" s="679">
        <v>0</v>
      </c>
      <c r="AC138" s="677">
        <v>0</v>
      </c>
      <c r="AD138" s="679">
        <v>0</v>
      </c>
      <c r="AF138" s="677">
        <v>0</v>
      </c>
      <c r="AG138" s="679">
        <v>0</v>
      </c>
      <c r="AI138" s="677">
        <v>0</v>
      </c>
      <c r="AJ138" s="679">
        <v>0</v>
      </c>
      <c r="AL138" s="677">
        <v>0</v>
      </c>
      <c r="AM138" s="679">
        <v>0</v>
      </c>
      <c r="AO138" s="680">
        <f t="shared" si="2"/>
        <v>0</v>
      </c>
      <c r="AP138" s="681">
        <f t="shared" si="3"/>
        <v>0</v>
      </c>
    </row>
    <row r="139" spans="1:42">
      <c r="A139" s="678"/>
      <c r="B139" s="678"/>
      <c r="C139" s="677">
        <v>0</v>
      </c>
      <c r="E139" s="677">
        <v>0</v>
      </c>
      <c r="F139" s="679">
        <v>0</v>
      </c>
      <c r="H139" s="677">
        <v>0</v>
      </c>
      <c r="I139" s="679">
        <v>0</v>
      </c>
      <c r="K139" s="677">
        <v>0</v>
      </c>
      <c r="L139" s="679">
        <v>0</v>
      </c>
      <c r="N139" s="677">
        <v>0</v>
      </c>
      <c r="O139" s="679">
        <v>0</v>
      </c>
      <c r="Q139" s="677">
        <v>0</v>
      </c>
      <c r="R139" s="679">
        <v>0</v>
      </c>
      <c r="T139" s="677">
        <v>0</v>
      </c>
      <c r="U139" s="679">
        <v>0</v>
      </c>
      <c r="W139" s="677">
        <v>0</v>
      </c>
      <c r="X139" s="679">
        <v>0</v>
      </c>
      <c r="Z139" s="677">
        <v>0</v>
      </c>
      <c r="AA139" s="679">
        <v>0</v>
      </c>
      <c r="AC139" s="677">
        <v>0</v>
      </c>
      <c r="AD139" s="679">
        <v>0</v>
      </c>
      <c r="AF139" s="677">
        <v>0</v>
      </c>
      <c r="AG139" s="679">
        <v>0</v>
      </c>
      <c r="AI139" s="677">
        <v>0</v>
      </c>
      <c r="AJ139" s="679">
        <v>0</v>
      </c>
      <c r="AL139" s="677">
        <v>0</v>
      </c>
      <c r="AM139" s="679">
        <v>0</v>
      </c>
      <c r="AO139" s="680">
        <f t="shared" si="2"/>
        <v>0</v>
      </c>
      <c r="AP139" s="681">
        <f t="shared" si="3"/>
        <v>0</v>
      </c>
    </row>
    <row r="140" spans="1:42">
      <c r="A140" s="678"/>
      <c r="B140" s="678"/>
      <c r="C140" s="677">
        <v>0</v>
      </c>
      <c r="E140" s="677">
        <v>0</v>
      </c>
      <c r="F140" s="679">
        <v>0</v>
      </c>
      <c r="H140" s="677">
        <v>0</v>
      </c>
      <c r="I140" s="679">
        <v>0</v>
      </c>
      <c r="K140" s="677">
        <v>0</v>
      </c>
      <c r="L140" s="679">
        <v>0</v>
      </c>
      <c r="N140" s="677">
        <v>0</v>
      </c>
      <c r="O140" s="679">
        <v>0</v>
      </c>
      <c r="Q140" s="677">
        <v>0</v>
      </c>
      <c r="R140" s="679">
        <v>0</v>
      </c>
      <c r="T140" s="677">
        <v>0</v>
      </c>
      <c r="U140" s="679">
        <v>0</v>
      </c>
      <c r="W140" s="677">
        <v>0</v>
      </c>
      <c r="X140" s="679">
        <v>0</v>
      </c>
      <c r="Z140" s="677">
        <v>0</v>
      </c>
      <c r="AA140" s="679">
        <v>0</v>
      </c>
      <c r="AC140" s="677">
        <v>0</v>
      </c>
      <c r="AD140" s="679">
        <v>0</v>
      </c>
      <c r="AF140" s="677">
        <v>0</v>
      </c>
      <c r="AG140" s="679">
        <v>0</v>
      </c>
      <c r="AI140" s="677">
        <v>0</v>
      </c>
      <c r="AJ140" s="679">
        <v>0</v>
      </c>
      <c r="AL140" s="677">
        <v>0</v>
      </c>
      <c r="AM140" s="679">
        <v>0</v>
      </c>
      <c r="AO140" s="680">
        <f t="shared" si="2"/>
        <v>0</v>
      </c>
      <c r="AP140" s="681">
        <f t="shared" si="3"/>
        <v>0</v>
      </c>
    </row>
    <row r="141" spans="1:42">
      <c r="A141" s="678"/>
      <c r="B141" s="678"/>
      <c r="C141" s="677">
        <v>0</v>
      </c>
      <c r="E141" s="677">
        <v>0</v>
      </c>
      <c r="F141" s="679">
        <v>0</v>
      </c>
      <c r="H141" s="677">
        <v>0</v>
      </c>
      <c r="I141" s="679">
        <v>0</v>
      </c>
      <c r="K141" s="677">
        <v>0</v>
      </c>
      <c r="L141" s="679">
        <v>0</v>
      </c>
      <c r="N141" s="677">
        <v>0</v>
      </c>
      <c r="O141" s="679">
        <v>0</v>
      </c>
      <c r="Q141" s="677">
        <v>0</v>
      </c>
      <c r="R141" s="679">
        <v>0</v>
      </c>
      <c r="T141" s="677">
        <v>0</v>
      </c>
      <c r="U141" s="679">
        <v>0</v>
      </c>
      <c r="W141" s="677">
        <v>0</v>
      </c>
      <c r="X141" s="679">
        <v>0</v>
      </c>
      <c r="Z141" s="677">
        <v>0</v>
      </c>
      <c r="AA141" s="679">
        <v>0</v>
      </c>
      <c r="AC141" s="677">
        <v>0</v>
      </c>
      <c r="AD141" s="679">
        <v>0</v>
      </c>
      <c r="AF141" s="677">
        <v>0</v>
      </c>
      <c r="AG141" s="679">
        <v>0</v>
      </c>
      <c r="AI141" s="677">
        <v>0</v>
      </c>
      <c r="AJ141" s="679">
        <v>0</v>
      </c>
      <c r="AL141" s="677">
        <v>0</v>
      </c>
      <c r="AM141" s="679">
        <v>0</v>
      </c>
      <c r="AO141" s="680">
        <f t="shared" si="2"/>
        <v>0</v>
      </c>
      <c r="AP141" s="681">
        <f t="shared" si="3"/>
        <v>0</v>
      </c>
    </row>
    <row r="142" spans="1:42">
      <c r="A142" s="678"/>
      <c r="B142" s="678"/>
      <c r="C142" s="677">
        <v>0</v>
      </c>
      <c r="E142" s="677">
        <v>0</v>
      </c>
      <c r="F142" s="679">
        <v>0</v>
      </c>
      <c r="H142" s="677">
        <v>0</v>
      </c>
      <c r="I142" s="679">
        <v>0</v>
      </c>
      <c r="K142" s="677">
        <v>0</v>
      </c>
      <c r="L142" s="679">
        <v>0</v>
      </c>
      <c r="N142" s="677">
        <v>0</v>
      </c>
      <c r="O142" s="679">
        <v>0</v>
      </c>
      <c r="Q142" s="677">
        <v>0</v>
      </c>
      <c r="R142" s="679">
        <v>0</v>
      </c>
      <c r="T142" s="677">
        <v>0</v>
      </c>
      <c r="U142" s="679">
        <v>0</v>
      </c>
      <c r="W142" s="677">
        <v>0</v>
      </c>
      <c r="X142" s="679">
        <v>0</v>
      </c>
      <c r="Z142" s="677">
        <v>0</v>
      </c>
      <c r="AA142" s="679">
        <v>0</v>
      </c>
      <c r="AC142" s="677">
        <v>0</v>
      </c>
      <c r="AD142" s="679">
        <v>0</v>
      </c>
      <c r="AF142" s="677">
        <v>0</v>
      </c>
      <c r="AG142" s="679">
        <v>0</v>
      </c>
      <c r="AI142" s="677">
        <v>0</v>
      </c>
      <c r="AJ142" s="679">
        <v>0</v>
      </c>
      <c r="AL142" s="677">
        <v>0</v>
      </c>
      <c r="AM142" s="679">
        <v>0</v>
      </c>
      <c r="AO142" s="680">
        <f t="shared" si="2"/>
        <v>0</v>
      </c>
      <c r="AP142" s="681">
        <f t="shared" si="3"/>
        <v>0</v>
      </c>
    </row>
    <row r="143" spans="1:42">
      <c r="A143" s="678"/>
      <c r="B143" s="678"/>
      <c r="C143" s="677">
        <v>0</v>
      </c>
      <c r="E143" s="677">
        <v>0</v>
      </c>
      <c r="F143" s="679">
        <v>0</v>
      </c>
      <c r="H143" s="677">
        <v>0</v>
      </c>
      <c r="I143" s="679">
        <v>0</v>
      </c>
      <c r="K143" s="677">
        <v>0</v>
      </c>
      <c r="L143" s="679">
        <v>0</v>
      </c>
      <c r="N143" s="677">
        <v>0</v>
      </c>
      <c r="O143" s="679">
        <v>0</v>
      </c>
      <c r="Q143" s="677">
        <v>0</v>
      </c>
      <c r="R143" s="679">
        <v>0</v>
      </c>
      <c r="T143" s="677">
        <v>0</v>
      </c>
      <c r="U143" s="679">
        <v>0</v>
      </c>
      <c r="W143" s="677">
        <v>0</v>
      </c>
      <c r="X143" s="679">
        <v>0</v>
      </c>
      <c r="Z143" s="677">
        <v>0</v>
      </c>
      <c r="AA143" s="679">
        <v>0</v>
      </c>
      <c r="AC143" s="677">
        <v>0</v>
      </c>
      <c r="AD143" s="679">
        <v>0</v>
      </c>
      <c r="AF143" s="677">
        <v>0</v>
      </c>
      <c r="AG143" s="679">
        <v>0</v>
      </c>
      <c r="AI143" s="677">
        <v>0</v>
      </c>
      <c r="AJ143" s="679">
        <v>0</v>
      </c>
      <c r="AL143" s="677">
        <v>0</v>
      </c>
      <c r="AM143" s="679">
        <v>0</v>
      </c>
      <c r="AO143" s="680">
        <f t="shared" si="2"/>
        <v>0</v>
      </c>
      <c r="AP143" s="681">
        <f t="shared" si="3"/>
        <v>0</v>
      </c>
    </row>
    <row r="144" spans="1:42">
      <c r="A144" s="678"/>
      <c r="B144" s="678"/>
      <c r="C144" s="677">
        <v>0</v>
      </c>
      <c r="E144" s="677">
        <v>0</v>
      </c>
      <c r="F144" s="679">
        <v>0</v>
      </c>
      <c r="H144" s="677">
        <v>0</v>
      </c>
      <c r="I144" s="679">
        <v>0</v>
      </c>
      <c r="K144" s="677">
        <v>0</v>
      </c>
      <c r="L144" s="679">
        <v>0</v>
      </c>
      <c r="N144" s="677">
        <v>0</v>
      </c>
      <c r="O144" s="679">
        <v>0</v>
      </c>
      <c r="Q144" s="677">
        <v>0</v>
      </c>
      <c r="R144" s="679">
        <v>0</v>
      </c>
      <c r="T144" s="677">
        <v>0</v>
      </c>
      <c r="U144" s="679">
        <v>0</v>
      </c>
      <c r="W144" s="677">
        <v>0</v>
      </c>
      <c r="X144" s="679">
        <v>0</v>
      </c>
      <c r="Z144" s="677">
        <v>0</v>
      </c>
      <c r="AA144" s="679">
        <v>0</v>
      </c>
      <c r="AC144" s="677">
        <v>0</v>
      </c>
      <c r="AD144" s="679">
        <v>0</v>
      </c>
      <c r="AF144" s="677">
        <v>0</v>
      </c>
      <c r="AG144" s="679">
        <v>0</v>
      </c>
      <c r="AI144" s="677">
        <v>0</v>
      </c>
      <c r="AJ144" s="679">
        <v>0</v>
      </c>
      <c r="AL144" s="677">
        <v>0</v>
      </c>
      <c r="AM144" s="679">
        <v>0</v>
      </c>
      <c r="AO144" s="680">
        <f t="shared" si="2"/>
        <v>0</v>
      </c>
      <c r="AP144" s="681">
        <f t="shared" si="3"/>
        <v>0</v>
      </c>
    </row>
    <row r="145" spans="1:42">
      <c r="A145" s="678"/>
      <c r="B145" s="678"/>
      <c r="C145" s="677">
        <v>0</v>
      </c>
      <c r="E145" s="677">
        <v>0</v>
      </c>
      <c r="F145" s="679">
        <v>0</v>
      </c>
      <c r="H145" s="677">
        <v>0</v>
      </c>
      <c r="I145" s="679">
        <v>0</v>
      </c>
      <c r="K145" s="677">
        <v>0</v>
      </c>
      <c r="L145" s="679">
        <v>0</v>
      </c>
      <c r="N145" s="677">
        <v>0</v>
      </c>
      <c r="O145" s="679">
        <v>0</v>
      </c>
      <c r="Q145" s="677">
        <v>0</v>
      </c>
      <c r="R145" s="679">
        <v>0</v>
      </c>
      <c r="T145" s="677">
        <v>0</v>
      </c>
      <c r="U145" s="679">
        <v>0</v>
      </c>
      <c r="W145" s="677">
        <v>0</v>
      </c>
      <c r="X145" s="679">
        <v>0</v>
      </c>
      <c r="Z145" s="677">
        <v>0</v>
      </c>
      <c r="AA145" s="679">
        <v>0</v>
      </c>
      <c r="AC145" s="677">
        <v>0</v>
      </c>
      <c r="AD145" s="679">
        <v>0</v>
      </c>
      <c r="AF145" s="677">
        <v>0</v>
      </c>
      <c r="AG145" s="679">
        <v>0</v>
      </c>
      <c r="AI145" s="677">
        <v>0</v>
      </c>
      <c r="AJ145" s="679">
        <v>0</v>
      </c>
      <c r="AL145" s="677">
        <v>0</v>
      </c>
      <c r="AM145" s="679">
        <v>0</v>
      </c>
      <c r="AO145" s="680">
        <f t="shared" si="2"/>
        <v>0</v>
      </c>
      <c r="AP145" s="681">
        <f t="shared" si="3"/>
        <v>0</v>
      </c>
    </row>
    <row r="146" spans="1:42">
      <c r="A146" s="678"/>
      <c r="B146" s="678"/>
      <c r="C146" s="677">
        <v>0</v>
      </c>
      <c r="E146" s="677">
        <v>0</v>
      </c>
      <c r="F146" s="679">
        <v>0</v>
      </c>
      <c r="H146" s="677">
        <v>0</v>
      </c>
      <c r="I146" s="679">
        <v>0</v>
      </c>
      <c r="K146" s="677">
        <v>0</v>
      </c>
      <c r="L146" s="679">
        <v>0</v>
      </c>
      <c r="N146" s="677">
        <v>0</v>
      </c>
      <c r="O146" s="679">
        <v>0</v>
      </c>
      <c r="Q146" s="677">
        <v>0</v>
      </c>
      <c r="R146" s="679">
        <v>0</v>
      </c>
      <c r="T146" s="677">
        <v>0</v>
      </c>
      <c r="U146" s="679">
        <v>0</v>
      </c>
      <c r="W146" s="677">
        <v>0</v>
      </c>
      <c r="X146" s="679">
        <v>0</v>
      </c>
      <c r="Z146" s="677">
        <v>0</v>
      </c>
      <c r="AA146" s="679">
        <v>0</v>
      </c>
      <c r="AC146" s="677">
        <v>0</v>
      </c>
      <c r="AD146" s="679">
        <v>0</v>
      </c>
      <c r="AF146" s="677">
        <v>0</v>
      </c>
      <c r="AG146" s="679">
        <v>0</v>
      </c>
      <c r="AI146" s="677">
        <v>0</v>
      </c>
      <c r="AJ146" s="679">
        <v>0</v>
      </c>
      <c r="AL146" s="677">
        <v>0</v>
      </c>
      <c r="AM146" s="679">
        <v>0</v>
      </c>
      <c r="AO146" s="680">
        <f t="shared" si="2"/>
        <v>0</v>
      </c>
      <c r="AP146" s="681">
        <f t="shared" si="3"/>
        <v>0</v>
      </c>
    </row>
    <row r="147" spans="1:42">
      <c r="A147" s="678"/>
      <c r="B147" s="678"/>
      <c r="C147" s="677">
        <v>0</v>
      </c>
      <c r="E147" s="677">
        <v>0</v>
      </c>
      <c r="F147" s="679">
        <v>0</v>
      </c>
      <c r="H147" s="677">
        <v>0</v>
      </c>
      <c r="I147" s="679">
        <v>0</v>
      </c>
      <c r="K147" s="677">
        <v>0</v>
      </c>
      <c r="L147" s="679">
        <v>0</v>
      </c>
      <c r="N147" s="677">
        <v>0</v>
      </c>
      <c r="O147" s="679">
        <v>0</v>
      </c>
      <c r="Q147" s="677">
        <v>0</v>
      </c>
      <c r="R147" s="679">
        <v>0</v>
      </c>
      <c r="T147" s="677">
        <v>0</v>
      </c>
      <c r="U147" s="679">
        <v>0</v>
      </c>
      <c r="W147" s="677">
        <v>0</v>
      </c>
      <c r="X147" s="679">
        <v>0</v>
      </c>
      <c r="Z147" s="677">
        <v>0</v>
      </c>
      <c r="AA147" s="679">
        <v>0</v>
      </c>
      <c r="AC147" s="677">
        <v>0</v>
      </c>
      <c r="AD147" s="679">
        <v>0</v>
      </c>
      <c r="AF147" s="677">
        <v>0</v>
      </c>
      <c r="AG147" s="679">
        <v>0</v>
      </c>
      <c r="AI147" s="677">
        <v>0</v>
      </c>
      <c r="AJ147" s="679">
        <v>0</v>
      </c>
      <c r="AL147" s="677">
        <v>0</v>
      </c>
      <c r="AM147" s="679">
        <v>0</v>
      </c>
      <c r="AO147" s="680">
        <f t="shared" si="2"/>
        <v>0</v>
      </c>
      <c r="AP147" s="681">
        <f t="shared" si="3"/>
        <v>0</v>
      </c>
    </row>
    <row r="148" spans="1:42">
      <c r="A148" s="678"/>
      <c r="B148" s="678"/>
      <c r="C148" s="677">
        <v>0</v>
      </c>
      <c r="E148" s="677">
        <v>0</v>
      </c>
      <c r="F148" s="679">
        <v>0</v>
      </c>
      <c r="H148" s="677">
        <v>0</v>
      </c>
      <c r="I148" s="679">
        <v>0</v>
      </c>
      <c r="K148" s="677">
        <v>0</v>
      </c>
      <c r="L148" s="679">
        <v>0</v>
      </c>
      <c r="N148" s="677">
        <v>0</v>
      </c>
      <c r="O148" s="679">
        <v>0</v>
      </c>
      <c r="Q148" s="677">
        <v>0</v>
      </c>
      <c r="R148" s="679">
        <v>0</v>
      </c>
      <c r="T148" s="677">
        <v>0</v>
      </c>
      <c r="U148" s="679">
        <v>0</v>
      </c>
      <c r="W148" s="677">
        <v>0</v>
      </c>
      <c r="X148" s="679">
        <v>0</v>
      </c>
      <c r="Z148" s="677">
        <v>0</v>
      </c>
      <c r="AA148" s="679">
        <v>0</v>
      </c>
      <c r="AC148" s="677">
        <v>0</v>
      </c>
      <c r="AD148" s="679">
        <v>0</v>
      </c>
      <c r="AF148" s="677">
        <v>0</v>
      </c>
      <c r="AG148" s="679">
        <v>0</v>
      </c>
      <c r="AI148" s="677">
        <v>0</v>
      </c>
      <c r="AJ148" s="679">
        <v>0</v>
      </c>
      <c r="AL148" s="677">
        <v>0</v>
      </c>
      <c r="AM148" s="679">
        <v>0</v>
      </c>
      <c r="AO148" s="680">
        <f t="shared" ref="AO148:AO211" si="4">+AL148+AI148+AF148+AC148+Z148+W148+T148+Q148+N148+K148+H148+E148</f>
        <v>0</v>
      </c>
      <c r="AP148" s="681">
        <f t="shared" ref="AP148:AP211" si="5">+AM148+AJ148+AG148+AD148+AA148+X148+U148+R148+O148+L148+I148+F148</f>
        <v>0</v>
      </c>
    </row>
    <row r="149" spans="1:42">
      <c r="A149" s="678"/>
      <c r="B149" s="678"/>
      <c r="C149" s="677">
        <v>0</v>
      </c>
      <c r="E149" s="677">
        <v>0</v>
      </c>
      <c r="F149" s="679">
        <v>0</v>
      </c>
      <c r="H149" s="677">
        <v>0</v>
      </c>
      <c r="I149" s="679">
        <v>0</v>
      </c>
      <c r="K149" s="677">
        <v>0</v>
      </c>
      <c r="L149" s="679">
        <v>0</v>
      </c>
      <c r="N149" s="677">
        <v>0</v>
      </c>
      <c r="O149" s="679">
        <v>0</v>
      </c>
      <c r="Q149" s="677">
        <v>0</v>
      </c>
      <c r="R149" s="679">
        <v>0</v>
      </c>
      <c r="T149" s="677">
        <v>0</v>
      </c>
      <c r="U149" s="679">
        <v>0</v>
      </c>
      <c r="W149" s="677">
        <v>0</v>
      </c>
      <c r="X149" s="679">
        <v>0</v>
      </c>
      <c r="Z149" s="677">
        <v>0</v>
      </c>
      <c r="AA149" s="679">
        <v>0</v>
      </c>
      <c r="AC149" s="677">
        <v>0</v>
      </c>
      <c r="AD149" s="679">
        <v>0</v>
      </c>
      <c r="AF149" s="677">
        <v>0</v>
      </c>
      <c r="AG149" s="679">
        <v>0</v>
      </c>
      <c r="AI149" s="677">
        <v>0</v>
      </c>
      <c r="AJ149" s="679">
        <v>0</v>
      </c>
      <c r="AL149" s="677">
        <v>0</v>
      </c>
      <c r="AM149" s="679">
        <v>0</v>
      </c>
      <c r="AO149" s="680">
        <f t="shared" si="4"/>
        <v>0</v>
      </c>
      <c r="AP149" s="681">
        <f t="shared" si="5"/>
        <v>0</v>
      </c>
    </row>
    <row r="150" spans="1:42">
      <c r="A150" s="678"/>
      <c r="B150" s="678"/>
      <c r="C150" s="677">
        <v>0</v>
      </c>
      <c r="E150" s="677">
        <v>0</v>
      </c>
      <c r="F150" s="679">
        <v>0</v>
      </c>
      <c r="H150" s="677">
        <v>0</v>
      </c>
      <c r="I150" s="679">
        <v>0</v>
      </c>
      <c r="K150" s="677">
        <v>0</v>
      </c>
      <c r="L150" s="679">
        <v>0</v>
      </c>
      <c r="N150" s="677">
        <v>0</v>
      </c>
      <c r="O150" s="679">
        <v>0</v>
      </c>
      <c r="Q150" s="677">
        <v>0</v>
      </c>
      <c r="R150" s="679">
        <v>0</v>
      </c>
      <c r="T150" s="677">
        <v>0</v>
      </c>
      <c r="U150" s="679">
        <v>0</v>
      </c>
      <c r="W150" s="677">
        <v>0</v>
      </c>
      <c r="X150" s="679">
        <v>0</v>
      </c>
      <c r="Z150" s="677">
        <v>0</v>
      </c>
      <c r="AA150" s="679">
        <v>0</v>
      </c>
      <c r="AC150" s="677">
        <v>0</v>
      </c>
      <c r="AD150" s="679">
        <v>0</v>
      </c>
      <c r="AF150" s="677">
        <v>0</v>
      </c>
      <c r="AG150" s="679">
        <v>0</v>
      </c>
      <c r="AI150" s="677">
        <v>0</v>
      </c>
      <c r="AJ150" s="679">
        <v>0</v>
      </c>
      <c r="AL150" s="677">
        <v>0</v>
      </c>
      <c r="AM150" s="679">
        <v>0</v>
      </c>
      <c r="AO150" s="680">
        <f t="shared" si="4"/>
        <v>0</v>
      </c>
      <c r="AP150" s="681">
        <f t="shared" si="5"/>
        <v>0</v>
      </c>
    </row>
    <row r="151" spans="1:42">
      <c r="A151" s="678"/>
      <c r="B151" s="678"/>
      <c r="C151" s="677">
        <v>0</v>
      </c>
      <c r="E151" s="677">
        <v>0</v>
      </c>
      <c r="F151" s="679">
        <v>0</v>
      </c>
      <c r="H151" s="677">
        <v>0</v>
      </c>
      <c r="I151" s="679">
        <v>0</v>
      </c>
      <c r="K151" s="677">
        <v>0</v>
      </c>
      <c r="L151" s="679">
        <v>0</v>
      </c>
      <c r="N151" s="677">
        <v>0</v>
      </c>
      <c r="O151" s="679">
        <v>0</v>
      </c>
      <c r="Q151" s="677">
        <v>0</v>
      </c>
      <c r="R151" s="679">
        <v>0</v>
      </c>
      <c r="T151" s="677">
        <v>0</v>
      </c>
      <c r="U151" s="679">
        <v>0</v>
      </c>
      <c r="W151" s="677">
        <v>0</v>
      </c>
      <c r="X151" s="679">
        <v>0</v>
      </c>
      <c r="Z151" s="677">
        <v>0</v>
      </c>
      <c r="AA151" s="679">
        <v>0</v>
      </c>
      <c r="AC151" s="677">
        <v>0</v>
      </c>
      <c r="AD151" s="679">
        <v>0</v>
      </c>
      <c r="AF151" s="677">
        <v>0</v>
      </c>
      <c r="AG151" s="679">
        <v>0</v>
      </c>
      <c r="AI151" s="677">
        <v>0</v>
      </c>
      <c r="AJ151" s="679">
        <v>0</v>
      </c>
      <c r="AL151" s="677">
        <v>0</v>
      </c>
      <c r="AM151" s="679">
        <v>0</v>
      </c>
      <c r="AO151" s="680">
        <f t="shared" si="4"/>
        <v>0</v>
      </c>
      <c r="AP151" s="681">
        <f t="shared" si="5"/>
        <v>0</v>
      </c>
    </row>
    <row r="152" spans="1:42">
      <c r="A152" s="678"/>
      <c r="B152" s="678"/>
      <c r="C152" s="677">
        <v>0</v>
      </c>
      <c r="E152" s="677">
        <v>0</v>
      </c>
      <c r="F152" s="679">
        <v>0</v>
      </c>
      <c r="H152" s="677">
        <v>0</v>
      </c>
      <c r="I152" s="679">
        <v>0</v>
      </c>
      <c r="K152" s="677">
        <v>0</v>
      </c>
      <c r="L152" s="679">
        <v>0</v>
      </c>
      <c r="N152" s="677">
        <v>0</v>
      </c>
      <c r="O152" s="679">
        <v>0</v>
      </c>
      <c r="Q152" s="677">
        <v>0</v>
      </c>
      <c r="R152" s="679">
        <v>0</v>
      </c>
      <c r="T152" s="677">
        <v>0</v>
      </c>
      <c r="U152" s="679">
        <v>0</v>
      </c>
      <c r="W152" s="677">
        <v>0</v>
      </c>
      <c r="X152" s="679">
        <v>0</v>
      </c>
      <c r="Z152" s="677">
        <v>0</v>
      </c>
      <c r="AA152" s="679">
        <v>0</v>
      </c>
      <c r="AC152" s="677">
        <v>0</v>
      </c>
      <c r="AD152" s="679">
        <v>0</v>
      </c>
      <c r="AF152" s="677">
        <v>0</v>
      </c>
      <c r="AG152" s="679">
        <v>0</v>
      </c>
      <c r="AI152" s="677">
        <v>0</v>
      </c>
      <c r="AJ152" s="679">
        <v>0</v>
      </c>
      <c r="AL152" s="677">
        <v>0</v>
      </c>
      <c r="AM152" s="679">
        <v>0</v>
      </c>
      <c r="AO152" s="680">
        <f t="shared" si="4"/>
        <v>0</v>
      </c>
      <c r="AP152" s="681">
        <f t="shared" si="5"/>
        <v>0</v>
      </c>
    </row>
    <row r="153" spans="1:42">
      <c r="A153" s="678"/>
      <c r="B153" s="678"/>
      <c r="C153" s="677">
        <v>0</v>
      </c>
      <c r="E153" s="677">
        <v>0</v>
      </c>
      <c r="F153" s="679">
        <v>0</v>
      </c>
      <c r="H153" s="677">
        <v>0</v>
      </c>
      <c r="I153" s="679">
        <v>0</v>
      </c>
      <c r="K153" s="677">
        <v>0</v>
      </c>
      <c r="L153" s="679">
        <v>0</v>
      </c>
      <c r="N153" s="677">
        <v>0</v>
      </c>
      <c r="O153" s="679">
        <v>0</v>
      </c>
      <c r="Q153" s="677">
        <v>0</v>
      </c>
      <c r="R153" s="679">
        <v>0</v>
      </c>
      <c r="T153" s="677">
        <v>0</v>
      </c>
      <c r="U153" s="679">
        <v>0</v>
      </c>
      <c r="W153" s="677">
        <v>0</v>
      </c>
      <c r="X153" s="679">
        <v>0</v>
      </c>
      <c r="Z153" s="677">
        <v>0</v>
      </c>
      <c r="AA153" s="679">
        <v>0</v>
      </c>
      <c r="AC153" s="677">
        <v>0</v>
      </c>
      <c r="AD153" s="679">
        <v>0</v>
      </c>
      <c r="AF153" s="677">
        <v>0</v>
      </c>
      <c r="AG153" s="679">
        <v>0</v>
      </c>
      <c r="AI153" s="677">
        <v>0</v>
      </c>
      <c r="AJ153" s="679">
        <v>0</v>
      </c>
      <c r="AL153" s="677">
        <v>0</v>
      </c>
      <c r="AM153" s="679">
        <v>0</v>
      </c>
      <c r="AO153" s="680">
        <f t="shared" si="4"/>
        <v>0</v>
      </c>
      <c r="AP153" s="681">
        <f t="shared" si="5"/>
        <v>0</v>
      </c>
    </row>
    <row r="154" spans="1:42">
      <c r="A154" s="678"/>
      <c r="B154" s="678"/>
      <c r="C154" s="677">
        <v>0</v>
      </c>
      <c r="E154" s="677">
        <v>0</v>
      </c>
      <c r="F154" s="679">
        <v>0</v>
      </c>
      <c r="H154" s="677">
        <v>0</v>
      </c>
      <c r="I154" s="679">
        <v>0</v>
      </c>
      <c r="K154" s="677">
        <v>0</v>
      </c>
      <c r="L154" s="679">
        <v>0</v>
      </c>
      <c r="N154" s="677">
        <v>0</v>
      </c>
      <c r="O154" s="679">
        <v>0</v>
      </c>
      <c r="Q154" s="677">
        <v>0</v>
      </c>
      <c r="R154" s="679">
        <v>0</v>
      </c>
      <c r="T154" s="677">
        <v>0</v>
      </c>
      <c r="U154" s="679">
        <v>0</v>
      </c>
      <c r="W154" s="677">
        <v>0</v>
      </c>
      <c r="X154" s="679">
        <v>0</v>
      </c>
      <c r="Z154" s="677">
        <v>0</v>
      </c>
      <c r="AA154" s="679">
        <v>0</v>
      </c>
      <c r="AC154" s="677">
        <v>0</v>
      </c>
      <c r="AD154" s="679">
        <v>0</v>
      </c>
      <c r="AF154" s="677">
        <v>0</v>
      </c>
      <c r="AG154" s="679">
        <v>0</v>
      </c>
      <c r="AI154" s="677">
        <v>0</v>
      </c>
      <c r="AJ154" s="679">
        <v>0</v>
      </c>
      <c r="AL154" s="677">
        <v>0</v>
      </c>
      <c r="AM154" s="679">
        <v>0</v>
      </c>
      <c r="AO154" s="680">
        <f t="shared" si="4"/>
        <v>0</v>
      </c>
      <c r="AP154" s="681">
        <f t="shared" si="5"/>
        <v>0</v>
      </c>
    </row>
    <row r="155" spans="1:42">
      <c r="A155" s="678"/>
      <c r="B155" s="678"/>
      <c r="C155" s="677">
        <v>0</v>
      </c>
      <c r="E155" s="677">
        <v>0</v>
      </c>
      <c r="F155" s="679">
        <v>0</v>
      </c>
      <c r="H155" s="677">
        <v>0</v>
      </c>
      <c r="I155" s="679">
        <v>0</v>
      </c>
      <c r="K155" s="677">
        <v>0</v>
      </c>
      <c r="L155" s="679">
        <v>0</v>
      </c>
      <c r="N155" s="677">
        <v>0</v>
      </c>
      <c r="O155" s="679">
        <v>0</v>
      </c>
      <c r="Q155" s="677">
        <v>0</v>
      </c>
      <c r="R155" s="679">
        <v>0</v>
      </c>
      <c r="T155" s="677">
        <v>0</v>
      </c>
      <c r="U155" s="679">
        <v>0</v>
      </c>
      <c r="W155" s="677">
        <v>0</v>
      </c>
      <c r="X155" s="679">
        <v>0</v>
      </c>
      <c r="Z155" s="677">
        <v>0</v>
      </c>
      <c r="AA155" s="679">
        <v>0</v>
      </c>
      <c r="AC155" s="677">
        <v>0</v>
      </c>
      <c r="AD155" s="679">
        <v>0</v>
      </c>
      <c r="AF155" s="677">
        <v>0</v>
      </c>
      <c r="AG155" s="679">
        <v>0</v>
      </c>
      <c r="AI155" s="677">
        <v>0</v>
      </c>
      <c r="AJ155" s="679">
        <v>0</v>
      </c>
      <c r="AL155" s="677">
        <v>0</v>
      </c>
      <c r="AM155" s="679">
        <v>0</v>
      </c>
      <c r="AO155" s="680">
        <f t="shared" si="4"/>
        <v>0</v>
      </c>
      <c r="AP155" s="681">
        <f t="shared" si="5"/>
        <v>0</v>
      </c>
    </row>
    <row r="156" spans="1:42">
      <c r="A156" s="678"/>
      <c r="B156" s="678"/>
      <c r="C156" s="677">
        <v>0</v>
      </c>
      <c r="E156" s="677">
        <v>0</v>
      </c>
      <c r="F156" s="679">
        <v>0</v>
      </c>
      <c r="H156" s="677">
        <v>0</v>
      </c>
      <c r="I156" s="679">
        <v>0</v>
      </c>
      <c r="K156" s="677">
        <v>0</v>
      </c>
      <c r="L156" s="679">
        <v>0</v>
      </c>
      <c r="N156" s="677">
        <v>0</v>
      </c>
      <c r="O156" s="679">
        <v>0</v>
      </c>
      <c r="Q156" s="677">
        <v>0</v>
      </c>
      <c r="R156" s="679">
        <v>0</v>
      </c>
      <c r="T156" s="677">
        <v>0</v>
      </c>
      <c r="U156" s="679">
        <v>0</v>
      </c>
      <c r="W156" s="677">
        <v>0</v>
      </c>
      <c r="X156" s="679">
        <v>0</v>
      </c>
      <c r="Z156" s="677">
        <v>0</v>
      </c>
      <c r="AA156" s="679">
        <v>0</v>
      </c>
      <c r="AC156" s="677">
        <v>0</v>
      </c>
      <c r="AD156" s="679">
        <v>0</v>
      </c>
      <c r="AF156" s="677">
        <v>0</v>
      </c>
      <c r="AG156" s="679">
        <v>0</v>
      </c>
      <c r="AI156" s="677">
        <v>0</v>
      </c>
      <c r="AJ156" s="679">
        <v>0</v>
      </c>
      <c r="AL156" s="677">
        <v>0</v>
      </c>
      <c r="AM156" s="679">
        <v>0</v>
      </c>
      <c r="AO156" s="680">
        <f t="shared" si="4"/>
        <v>0</v>
      </c>
      <c r="AP156" s="681">
        <f t="shared" si="5"/>
        <v>0</v>
      </c>
    </row>
    <row r="157" spans="1:42">
      <c r="A157" s="678"/>
      <c r="B157" s="678"/>
      <c r="C157" s="677">
        <v>0</v>
      </c>
      <c r="E157" s="677">
        <v>0</v>
      </c>
      <c r="F157" s="679">
        <v>0</v>
      </c>
      <c r="H157" s="677">
        <v>0</v>
      </c>
      <c r="I157" s="679">
        <v>0</v>
      </c>
      <c r="K157" s="677">
        <v>0</v>
      </c>
      <c r="L157" s="679">
        <v>0</v>
      </c>
      <c r="N157" s="677">
        <v>0</v>
      </c>
      <c r="O157" s="679">
        <v>0</v>
      </c>
      <c r="Q157" s="677">
        <v>0</v>
      </c>
      <c r="R157" s="679">
        <v>0</v>
      </c>
      <c r="T157" s="677">
        <v>0</v>
      </c>
      <c r="U157" s="679">
        <v>0</v>
      </c>
      <c r="W157" s="677">
        <v>0</v>
      </c>
      <c r="X157" s="679">
        <v>0</v>
      </c>
      <c r="Z157" s="677">
        <v>0</v>
      </c>
      <c r="AA157" s="679">
        <v>0</v>
      </c>
      <c r="AC157" s="677">
        <v>0</v>
      </c>
      <c r="AD157" s="679">
        <v>0</v>
      </c>
      <c r="AF157" s="677">
        <v>0</v>
      </c>
      <c r="AG157" s="679">
        <v>0</v>
      </c>
      <c r="AI157" s="677">
        <v>0</v>
      </c>
      <c r="AJ157" s="679">
        <v>0</v>
      </c>
      <c r="AL157" s="677">
        <v>0</v>
      </c>
      <c r="AM157" s="679">
        <v>0</v>
      </c>
      <c r="AO157" s="680">
        <f t="shared" si="4"/>
        <v>0</v>
      </c>
      <c r="AP157" s="681">
        <f t="shared" si="5"/>
        <v>0</v>
      </c>
    </row>
    <row r="158" spans="1:42">
      <c r="A158" s="678"/>
      <c r="B158" s="678"/>
      <c r="C158" s="677">
        <v>0</v>
      </c>
      <c r="E158" s="677">
        <v>0</v>
      </c>
      <c r="F158" s="679">
        <v>0</v>
      </c>
      <c r="H158" s="677">
        <v>0</v>
      </c>
      <c r="I158" s="679">
        <v>0</v>
      </c>
      <c r="K158" s="677">
        <v>0</v>
      </c>
      <c r="L158" s="679">
        <v>0</v>
      </c>
      <c r="N158" s="677">
        <v>0</v>
      </c>
      <c r="O158" s="679">
        <v>0</v>
      </c>
      <c r="Q158" s="677">
        <v>0</v>
      </c>
      <c r="R158" s="679">
        <v>0</v>
      </c>
      <c r="T158" s="677">
        <v>0</v>
      </c>
      <c r="U158" s="679">
        <v>0</v>
      </c>
      <c r="W158" s="677">
        <v>0</v>
      </c>
      <c r="X158" s="679">
        <v>0</v>
      </c>
      <c r="Z158" s="677">
        <v>0</v>
      </c>
      <c r="AA158" s="679">
        <v>0</v>
      </c>
      <c r="AC158" s="677">
        <v>0</v>
      </c>
      <c r="AD158" s="679">
        <v>0</v>
      </c>
      <c r="AF158" s="677">
        <v>0</v>
      </c>
      <c r="AG158" s="679">
        <v>0</v>
      </c>
      <c r="AI158" s="677">
        <v>0</v>
      </c>
      <c r="AJ158" s="679">
        <v>0</v>
      </c>
      <c r="AL158" s="677">
        <v>0</v>
      </c>
      <c r="AM158" s="679">
        <v>0</v>
      </c>
      <c r="AO158" s="680">
        <f t="shared" si="4"/>
        <v>0</v>
      </c>
      <c r="AP158" s="681">
        <f t="shared" si="5"/>
        <v>0</v>
      </c>
    </row>
    <row r="159" spans="1:42">
      <c r="A159" s="678"/>
      <c r="B159" s="678"/>
      <c r="C159" s="677">
        <v>0</v>
      </c>
      <c r="E159" s="677">
        <v>0</v>
      </c>
      <c r="F159" s="679">
        <v>0</v>
      </c>
      <c r="H159" s="677">
        <v>0</v>
      </c>
      <c r="I159" s="679">
        <v>0</v>
      </c>
      <c r="K159" s="677">
        <v>0</v>
      </c>
      <c r="L159" s="679">
        <v>0</v>
      </c>
      <c r="N159" s="677">
        <v>0</v>
      </c>
      <c r="O159" s="679">
        <v>0</v>
      </c>
      <c r="Q159" s="677">
        <v>0</v>
      </c>
      <c r="R159" s="679">
        <v>0</v>
      </c>
      <c r="T159" s="677">
        <v>0</v>
      </c>
      <c r="U159" s="679">
        <v>0</v>
      </c>
      <c r="W159" s="677">
        <v>0</v>
      </c>
      <c r="X159" s="679">
        <v>0</v>
      </c>
      <c r="Z159" s="677">
        <v>0</v>
      </c>
      <c r="AA159" s="679">
        <v>0</v>
      </c>
      <c r="AC159" s="677">
        <v>0</v>
      </c>
      <c r="AD159" s="679">
        <v>0</v>
      </c>
      <c r="AF159" s="677">
        <v>0</v>
      </c>
      <c r="AG159" s="679">
        <v>0</v>
      </c>
      <c r="AI159" s="677">
        <v>0</v>
      </c>
      <c r="AJ159" s="679">
        <v>0</v>
      </c>
      <c r="AL159" s="677">
        <v>0</v>
      </c>
      <c r="AM159" s="679">
        <v>0</v>
      </c>
      <c r="AO159" s="680">
        <f t="shared" si="4"/>
        <v>0</v>
      </c>
      <c r="AP159" s="681">
        <f t="shared" si="5"/>
        <v>0</v>
      </c>
    </row>
    <row r="160" spans="1:42">
      <c r="A160" s="678"/>
      <c r="B160" s="678"/>
      <c r="C160" s="677">
        <v>0</v>
      </c>
      <c r="E160" s="677">
        <v>0</v>
      </c>
      <c r="F160" s="679">
        <v>0</v>
      </c>
      <c r="H160" s="677">
        <v>0</v>
      </c>
      <c r="I160" s="679">
        <v>0</v>
      </c>
      <c r="K160" s="677">
        <v>0</v>
      </c>
      <c r="L160" s="679">
        <v>0</v>
      </c>
      <c r="N160" s="677">
        <v>0</v>
      </c>
      <c r="O160" s="679">
        <v>0</v>
      </c>
      <c r="Q160" s="677">
        <v>0</v>
      </c>
      <c r="R160" s="679">
        <v>0</v>
      </c>
      <c r="T160" s="677">
        <v>0</v>
      </c>
      <c r="U160" s="679">
        <v>0</v>
      </c>
      <c r="W160" s="677">
        <v>0</v>
      </c>
      <c r="X160" s="679">
        <v>0</v>
      </c>
      <c r="Z160" s="677">
        <v>0</v>
      </c>
      <c r="AA160" s="679">
        <v>0</v>
      </c>
      <c r="AC160" s="677">
        <v>0</v>
      </c>
      <c r="AD160" s="679">
        <v>0</v>
      </c>
      <c r="AF160" s="677">
        <v>0</v>
      </c>
      <c r="AG160" s="679">
        <v>0</v>
      </c>
      <c r="AI160" s="677">
        <v>0</v>
      </c>
      <c r="AJ160" s="679">
        <v>0</v>
      </c>
      <c r="AL160" s="677">
        <v>0</v>
      </c>
      <c r="AM160" s="679">
        <v>0</v>
      </c>
      <c r="AO160" s="680">
        <f t="shared" si="4"/>
        <v>0</v>
      </c>
      <c r="AP160" s="681">
        <f t="shared" si="5"/>
        <v>0</v>
      </c>
    </row>
    <row r="161" spans="1:42">
      <c r="A161" s="678"/>
      <c r="B161" s="678"/>
      <c r="C161" s="677">
        <v>0</v>
      </c>
      <c r="E161" s="677">
        <v>0</v>
      </c>
      <c r="F161" s="679">
        <v>0</v>
      </c>
      <c r="H161" s="677">
        <v>0</v>
      </c>
      <c r="I161" s="679">
        <v>0</v>
      </c>
      <c r="K161" s="677">
        <v>0</v>
      </c>
      <c r="L161" s="679">
        <v>0</v>
      </c>
      <c r="N161" s="677">
        <v>0</v>
      </c>
      <c r="O161" s="679">
        <v>0</v>
      </c>
      <c r="Q161" s="677">
        <v>0</v>
      </c>
      <c r="R161" s="679">
        <v>0</v>
      </c>
      <c r="T161" s="677">
        <v>0</v>
      </c>
      <c r="U161" s="679">
        <v>0</v>
      </c>
      <c r="W161" s="677">
        <v>0</v>
      </c>
      <c r="X161" s="679">
        <v>0</v>
      </c>
      <c r="Z161" s="677">
        <v>0</v>
      </c>
      <c r="AA161" s="679">
        <v>0</v>
      </c>
      <c r="AC161" s="677">
        <v>0</v>
      </c>
      <c r="AD161" s="679">
        <v>0</v>
      </c>
      <c r="AF161" s="677">
        <v>0</v>
      </c>
      <c r="AG161" s="679">
        <v>0</v>
      </c>
      <c r="AI161" s="677">
        <v>0</v>
      </c>
      <c r="AJ161" s="679">
        <v>0</v>
      </c>
      <c r="AL161" s="677">
        <v>0</v>
      </c>
      <c r="AM161" s="679">
        <v>0</v>
      </c>
      <c r="AO161" s="680">
        <f t="shared" si="4"/>
        <v>0</v>
      </c>
      <c r="AP161" s="681">
        <f t="shared" si="5"/>
        <v>0</v>
      </c>
    </row>
    <row r="162" spans="1:42">
      <c r="A162" s="678"/>
      <c r="B162" s="678"/>
      <c r="C162" s="677">
        <v>0</v>
      </c>
      <c r="E162" s="677">
        <v>0</v>
      </c>
      <c r="F162" s="679">
        <v>0</v>
      </c>
      <c r="H162" s="677">
        <v>0</v>
      </c>
      <c r="I162" s="679">
        <v>0</v>
      </c>
      <c r="K162" s="677">
        <v>0</v>
      </c>
      <c r="L162" s="679">
        <v>0</v>
      </c>
      <c r="N162" s="677">
        <v>0</v>
      </c>
      <c r="O162" s="679">
        <v>0</v>
      </c>
      <c r="Q162" s="677">
        <v>0</v>
      </c>
      <c r="R162" s="679">
        <v>0</v>
      </c>
      <c r="T162" s="677">
        <v>0</v>
      </c>
      <c r="U162" s="679">
        <v>0</v>
      </c>
      <c r="W162" s="677">
        <v>0</v>
      </c>
      <c r="X162" s="679">
        <v>0</v>
      </c>
      <c r="Z162" s="677">
        <v>0</v>
      </c>
      <c r="AA162" s="679">
        <v>0</v>
      </c>
      <c r="AC162" s="677">
        <v>0</v>
      </c>
      <c r="AD162" s="679">
        <v>0</v>
      </c>
      <c r="AF162" s="677">
        <v>0</v>
      </c>
      <c r="AG162" s="679">
        <v>0</v>
      </c>
      <c r="AI162" s="677">
        <v>0</v>
      </c>
      <c r="AJ162" s="679">
        <v>0</v>
      </c>
      <c r="AL162" s="677">
        <v>0</v>
      </c>
      <c r="AM162" s="679">
        <v>0</v>
      </c>
      <c r="AO162" s="680">
        <f t="shared" si="4"/>
        <v>0</v>
      </c>
      <c r="AP162" s="681">
        <f t="shared" si="5"/>
        <v>0</v>
      </c>
    </row>
    <row r="163" spans="1:42">
      <c r="A163" s="678"/>
      <c r="B163" s="678"/>
      <c r="C163" s="677">
        <v>0</v>
      </c>
      <c r="E163" s="677">
        <v>0</v>
      </c>
      <c r="F163" s="679">
        <v>0</v>
      </c>
      <c r="H163" s="677">
        <v>0</v>
      </c>
      <c r="I163" s="679">
        <v>0</v>
      </c>
      <c r="K163" s="677">
        <v>0</v>
      </c>
      <c r="L163" s="679">
        <v>0</v>
      </c>
      <c r="N163" s="677">
        <v>0</v>
      </c>
      <c r="O163" s="679">
        <v>0</v>
      </c>
      <c r="Q163" s="677">
        <v>0</v>
      </c>
      <c r="R163" s="679">
        <v>0</v>
      </c>
      <c r="T163" s="677">
        <v>0</v>
      </c>
      <c r="U163" s="679">
        <v>0</v>
      </c>
      <c r="W163" s="677">
        <v>0</v>
      </c>
      <c r="X163" s="679">
        <v>0</v>
      </c>
      <c r="Z163" s="677">
        <v>0</v>
      </c>
      <c r="AA163" s="679">
        <v>0</v>
      </c>
      <c r="AC163" s="677">
        <v>0</v>
      </c>
      <c r="AD163" s="679">
        <v>0</v>
      </c>
      <c r="AF163" s="677">
        <v>0</v>
      </c>
      <c r="AG163" s="679">
        <v>0</v>
      </c>
      <c r="AI163" s="677">
        <v>0</v>
      </c>
      <c r="AJ163" s="679">
        <v>0</v>
      </c>
      <c r="AL163" s="677">
        <v>0</v>
      </c>
      <c r="AM163" s="679">
        <v>0</v>
      </c>
      <c r="AO163" s="680">
        <f t="shared" si="4"/>
        <v>0</v>
      </c>
      <c r="AP163" s="681">
        <f t="shared" si="5"/>
        <v>0</v>
      </c>
    </row>
    <row r="164" spans="1:42">
      <c r="A164" s="678"/>
      <c r="B164" s="678"/>
      <c r="C164" s="677">
        <v>0</v>
      </c>
      <c r="E164" s="677">
        <v>0</v>
      </c>
      <c r="F164" s="679">
        <v>0</v>
      </c>
      <c r="H164" s="677">
        <v>0</v>
      </c>
      <c r="I164" s="679">
        <v>0</v>
      </c>
      <c r="K164" s="677">
        <v>0</v>
      </c>
      <c r="L164" s="679">
        <v>0</v>
      </c>
      <c r="N164" s="677">
        <v>0</v>
      </c>
      <c r="O164" s="679">
        <v>0</v>
      </c>
      <c r="Q164" s="677">
        <v>0</v>
      </c>
      <c r="R164" s="679">
        <v>0</v>
      </c>
      <c r="T164" s="677">
        <v>0</v>
      </c>
      <c r="U164" s="679">
        <v>0</v>
      </c>
      <c r="W164" s="677">
        <v>0</v>
      </c>
      <c r="X164" s="679">
        <v>0</v>
      </c>
      <c r="Z164" s="677">
        <v>0</v>
      </c>
      <c r="AA164" s="679">
        <v>0</v>
      </c>
      <c r="AC164" s="677">
        <v>0</v>
      </c>
      <c r="AD164" s="679">
        <v>0</v>
      </c>
      <c r="AF164" s="677">
        <v>0</v>
      </c>
      <c r="AG164" s="679">
        <v>0</v>
      </c>
      <c r="AI164" s="677">
        <v>0</v>
      </c>
      <c r="AJ164" s="679">
        <v>0</v>
      </c>
      <c r="AL164" s="677">
        <v>0</v>
      </c>
      <c r="AM164" s="679">
        <v>0</v>
      </c>
      <c r="AO164" s="680">
        <f t="shared" si="4"/>
        <v>0</v>
      </c>
      <c r="AP164" s="681">
        <f t="shared" si="5"/>
        <v>0</v>
      </c>
    </row>
    <row r="165" spans="1:42">
      <c r="A165" s="678"/>
      <c r="B165" s="678"/>
      <c r="C165" s="677">
        <v>0</v>
      </c>
      <c r="E165" s="677">
        <v>0</v>
      </c>
      <c r="F165" s="679">
        <v>0</v>
      </c>
      <c r="H165" s="677">
        <v>0</v>
      </c>
      <c r="I165" s="679">
        <v>0</v>
      </c>
      <c r="K165" s="677">
        <v>0</v>
      </c>
      <c r="L165" s="679">
        <v>0</v>
      </c>
      <c r="N165" s="677">
        <v>0</v>
      </c>
      <c r="O165" s="679">
        <v>0</v>
      </c>
      <c r="Q165" s="677">
        <v>0</v>
      </c>
      <c r="R165" s="679">
        <v>0</v>
      </c>
      <c r="T165" s="677">
        <v>0</v>
      </c>
      <c r="U165" s="679">
        <v>0</v>
      </c>
      <c r="W165" s="677">
        <v>0</v>
      </c>
      <c r="X165" s="679">
        <v>0</v>
      </c>
      <c r="Z165" s="677">
        <v>0</v>
      </c>
      <c r="AA165" s="679">
        <v>0</v>
      </c>
      <c r="AC165" s="677">
        <v>0</v>
      </c>
      <c r="AD165" s="679">
        <v>0</v>
      </c>
      <c r="AF165" s="677">
        <v>0</v>
      </c>
      <c r="AG165" s="679">
        <v>0</v>
      </c>
      <c r="AI165" s="677">
        <v>0</v>
      </c>
      <c r="AJ165" s="679">
        <v>0</v>
      </c>
      <c r="AL165" s="677">
        <v>0</v>
      </c>
      <c r="AM165" s="679">
        <v>0</v>
      </c>
      <c r="AO165" s="680">
        <f t="shared" si="4"/>
        <v>0</v>
      </c>
      <c r="AP165" s="681">
        <f t="shared" si="5"/>
        <v>0</v>
      </c>
    </row>
    <row r="166" spans="1:42">
      <c r="A166" s="678"/>
      <c r="B166" s="678"/>
      <c r="C166" s="677">
        <v>0</v>
      </c>
      <c r="E166" s="677">
        <v>0</v>
      </c>
      <c r="F166" s="679">
        <v>0</v>
      </c>
      <c r="H166" s="677">
        <v>0</v>
      </c>
      <c r="I166" s="679">
        <v>0</v>
      </c>
      <c r="K166" s="677">
        <v>0</v>
      </c>
      <c r="L166" s="679">
        <v>0</v>
      </c>
      <c r="N166" s="677">
        <v>0</v>
      </c>
      <c r="O166" s="679">
        <v>0</v>
      </c>
      <c r="Q166" s="677">
        <v>0</v>
      </c>
      <c r="R166" s="679">
        <v>0</v>
      </c>
      <c r="T166" s="677">
        <v>0</v>
      </c>
      <c r="U166" s="679">
        <v>0</v>
      </c>
      <c r="W166" s="677">
        <v>0</v>
      </c>
      <c r="X166" s="679">
        <v>0</v>
      </c>
      <c r="Z166" s="677">
        <v>0</v>
      </c>
      <c r="AA166" s="679">
        <v>0</v>
      </c>
      <c r="AC166" s="677">
        <v>0</v>
      </c>
      <c r="AD166" s="679">
        <v>0</v>
      </c>
      <c r="AF166" s="677">
        <v>0</v>
      </c>
      <c r="AG166" s="679">
        <v>0</v>
      </c>
      <c r="AI166" s="677">
        <v>0</v>
      </c>
      <c r="AJ166" s="679">
        <v>0</v>
      </c>
      <c r="AL166" s="677">
        <v>0</v>
      </c>
      <c r="AM166" s="679">
        <v>0</v>
      </c>
      <c r="AO166" s="680">
        <f t="shared" si="4"/>
        <v>0</v>
      </c>
      <c r="AP166" s="681">
        <f t="shared" si="5"/>
        <v>0</v>
      </c>
    </row>
    <row r="167" spans="1:42">
      <c r="A167" s="678"/>
      <c r="B167" s="678"/>
      <c r="C167" s="677">
        <v>0</v>
      </c>
      <c r="E167" s="677">
        <v>0</v>
      </c>
      <c r="F167" s="679">
        <v>0</v>
      </c>
      <c r="H167" s="677">
        <v>0</v>
      </c>
      <c r="I167" s="679">
        <v>0</v>
      </c>
      <c r="K167" s="677">
        <v>0</v>
      </c>
      <c r="L167" s="679">
        <v>0</v>
      </c>
      <c r="N167" s="677">
        <v>0</v>
      </c>
      <c r="O167" s="679">
        <v>0</v>
      </c>
      <c r="Q167" s="677">
        <v>0</v>
      </c>
      <c r="R167" s="679">
        <v>0</v>
      </c>
      <c r="T167" s="677">
        <v>0</v>
      </c>
      <c r="U167" s="679">
        <v>0</v>
      </c>
      <c r="W167" s="677">
        <v>0</v>
      </c>
      <c r="X167" s="679">
        <v>0</v>
      </c>
      <c r="Z167" s="677">
        <v>0</v>
      </c>
      <c r="AA167" s="679">
        <v>0</v>
      </c>
      <c r="AC167" s="677">
        <v>0</v>
      </c>
      <c r="AD167" s="679">
        <v>0</v>
      </c>
      <c r="AF167" s="677">
        <v>0</v>
      </c>
      <c r="AG167" s="679">
        <v>0</v>
      </c>
      <c r="AI167" s="677">
        <v>0</v>
      </c>
      <c r="AJ167" s="679">
        <v>0</v>
      </c>
      <c r="AL167" s="677">
        <v>0</v>
      </c>
      <c r="AM167" s="679">
        <v>0</v>
      </c>
      <c r="AO167" s="680">
        <f t="shared" si="4"/>
        <v>0</v>
      </c>
      <c r="AP167" s="681">
        <f t="shared" si="5"/>
        <v>0</v>
      </c>
    </row>
    <row r="168" spans="1:42">
      <c r="A168" s="678"/>
      <c r="B168" s="678"/>
      <c r="C168" s="677">
        <v>0</v>
      </c>
      <c r="E168" s="677">
        <v>0</v>
      </c>
      <c r="F168" s="679">
        <v>0</v>
      </c>
      <c r="H168" s="677">
        <v>0</v>
      </c>
      <c r="I168" s="679">
        <v>0</v>
      </c>
      <c r="K168" s="677">
        <v>0</v>
      </c>
      <c r="L168" s="679">
        <v>0</v>
      </c>
      <c r="N168" s="677">
        <v>0</v>
      </c>
      <c r="O168" s="679">
        <v>0</v>
      </c>
      <c r="Q168" s="677">
        <v>0</v>
      </c>
      <c r="R168" s="679">
        <v>0</v>
      </c>
      <c r="T168" s="677">
        <v>0</v>
      </c>
      <c r="U168" s="679">
        <v>0</v>
      </c>
      <c r="W168" s="677">
        <v>0</v>
      </c>
      <c r="X168" s="679">
        <v>0</v>
      </c>
      <c r="Z168" s="677">
        <v>0</v>
      </c>
      <c r="AA168" s="679">
        <v>0</v>
      </c>
      <c r="AC168" s="677">
        <v>0</v>
      </c>
      <c r="AD168" s="679">
        <v>0</v>
      </c>
      <c r="AF168" s="677">
        <v>0</v>
      </c>
      <c r="AG168" s="679">
        <v>0</v>
      </c>
      <c r="AI168" s="677">
        <v>0</v>
      </c>
      <c r="AJ168" s="679">
        <v>0</v>
      </c>
      <c r="AL168" s="677">
        <v>0</v>
      </c>
      <c r="AM168" s="679">
        <v>0</v>
      </c>
      <c r="AO168" s="680">
        <f t="shared" si="4"/>
        <v>0</v>
      </c>
      <c r="AP168" s="681">
        <f t="shared" si="5"/>
        <v>0</v>
      </c>
    </row>
    <row r="169" spans="1:42">
      <c r="A169" s="678"/>
      <c r="B169" s="678"/>
      <c r="C169" s="677">
        <v>0</v>
      </c>
      <c r="E169" s="677">
        <v>0</v>
      </c>
      <c r="F169" s="679">
        <v>0</v>
      </c>
      <c r="H169" s="677">
        <v>0</v>
      </c>
      <c r="I169" s="679">
        <v>0</v>
      </c>
      <c r="K169" s="677">
        <v>0</v>
      </c>
      <c r="L169" s="679">
        <v>0</v>
      </c>
      <c r="N169" s="677">
        <v>0</v>
      </c>
      <c r="O169" s="679">
        <v>0</v>
      </c>
      <c r="Q169" s="677">
        <v>0</v>
      </c>
      <c r="R169" s="679">
        <v>0</v>
      </c>
      <c r="T169" s="677">
        <v>0</v>
      </c>
      <c r="U169" s="679">
        <v>0</v>
      </c>
      <c r="W169" s="677">
        <v>0</v>
      </c>
      <c r="X169" s="679">
        <v>0</v>
      </c>
      <c r="Z169" s="677">
        <v>0</v>
      </c>
      <c r="AA169" s="679">
        <v>0</v>
      </c>
      <c r="AC169" s="677">
        <v>0</v>
      </c>
      <c r="AD169" s="679">
        <v>0</v>
      </c>
      <c r="AF169" s="677">
        <v>0</v>
      </c>
      <c r="AG169" s="679">
        <v>0</v>
      </c>
      <c r="AI169" s="677">
        <v>0</v>
      </c>
      <c r="AJ169" s="679">
        <v>0</v>
      </c>
      <c r="AL169" s="677">
        <v>0</v>
      </c>
      <c r="AM169" s="679">
        <v>0</v>
      </c>
      <c r="AO169" s="680">
        <f t="shared" si="4"/>
        <v>0</v>
      </c>
      <c r="AP169" s="681">
        <f t="shared" si="5"/>
        <v>0</v>
      </c>
    </row>
    <row r="170" spans="1:42">
      <c r="A170" s="678"/>
      <c r="B170" s="678"/>
      <c r="C170" s="677">
        <v>0</v>
      </c>
      <c r="E170" s="677">
        <v>0</v>
      </c>
      <c r="F170" s="679">
        <v>0</v>
      </c>
      <c r="H170" s="677">
        <v>0</v>
      </c>
      <c r="I170" s="679">
        <v>0</v>
      </c>
      <c r="K170" s="677">
        <v>0</v>
      </c>
      <c r="L170" s="679">
        <v>0</v>
      </c>
      <c r="N170" s="677">
        <v>0</v>
      </c>
      <c r="O170" s="679">
        <v>0</v>
      </c>
      <c r="Q170" s="677">
        <v>0</v>
      </c>
      <c r="R170" s="679">
        <v>0</v>
      </c>
      <c r="T170" s="677">
        <v>0</v>
      </c>
      <c r="U170" s="679">
        <v>0</v>
      </c>
      <c r="W170" s="677">
        <v>0</v>
      </c>
      <c r="X170" s="679">
        <v>0</v>
      </c>
      <c r="Z170" s="677">
        <v>0</v>
      </c>
      <c r="AA170" s="679">
        <v>0</v>
      </c>
      <c r="AC170" s="677">
        <v>0</v>
      </c>
      <c r="AD170" s="679">
        <v>0</v>
      </c>
      <c r="AF170" s="677">
        <v>0</v>
      </c>
      <c r="AG170" s="679">
        <v>0</v>
      </c>
      <c r="AI170" s="677">
        <v>0</v>
      </c>
      <c r="AJ170" s="679">
        <v>0</v>
      </c>
      <c r="AL170" s="677">
        <v>0</v>
      </c>
      <c r="AM170" s="679">
        <v>0</v>
      </c>
      <c r="AO170" s="680">
        <f t="shared" si="4"/>
        <v>0</v>
      </c>
      <c r="AP170" s="681">
        <f t="shared" si="5"/>
        <v>0</v>
      </c>
    </row>
    <row r="171" spans="1:42">
      <c r="A171" s="678"/>
      <c r="B171" s="678"/>
      <c r="C171" s="677">
        <v>0</v>
      </c>
      <c r="E171" s="677">
        <v>0</v>
      </c>
      <c r="F171" s="679">
        <v>0</v>
      </c>
      <c r="H171" s="677">
        <v>0</v>
      </c>
      <c r="I171" s="679">
        <v>0</v>
      </c>
      <c r="K171" s="677">
        <v>0</v>
      </c>
      <c r="L171" s="679">
        <v>0</v>
      </c>
      <c r="N171" s="677">
        <v>0</v>
      </c>
      <c r="O171" s="679">
        <v>0</v>
      </c>
      <c r="Q171" s="677">
        <v>0</v>
      </c>
      <c r="R171" s="679">
        <v>0</v>
      </c>
      <c r="T171" s="677">
        <v>0</v>
      </c>
      <c r="U171" s="679">
        <v>0</v>
      </c>
      <c r="W171" s="677">
        <v>0</v>
      </c>
      <c r="X171" s="679">
        <v>0</v>
      </c>
      <c r="Z171" s="677">
        <v>0</v>
      </c>
      <c r="AA171" s="679">
        <v>0</v>
      </c>
      <c r="AC171" s="677">
        <v>0</v>
      </c>
      <c r="AD171" s="679">
        <v>0</v>
      </c>
      <c r="AF171" s="677">
        <v>0</v>
      </c>
      <c r="AG171" s="679">
        <v>0</v>
      </c>
      <c r="AI171" s="677">
        <v>0</v>
      </c>
      <c r="AJ171" s="679">
        <v>0</v>
      </c>
      <c r="AL171" s="677">
        <v>0</v>
      </c>
      <c r="AM171" s="679">
        <v>0</v>
      </c>
      <c r="AO171" s="680">
        <f t="shared" si="4"/>
        <v>0</v>
      </c>
      <c r="AP171" s="681">
        <f t="shared" si="5"/>
        <v>0</v>
      </c>
    </row>
    <row r="172" spans="1:42">
      <c r="A172" s="678"/>
      <c r="B172" s="678"/>
      <c r="C172" s="677">
        <v>0</v>
      </c>
      <c r="E172" s="677">
        <v>0</v>
      </c>
      <c r="F172" s="679">
        <v>0</v>
      </c>
      <c r="H172" s="677">
        <v>0</v>
      </c>
      <c r="I172" s="679">
        <v>0</v>
      </c>
      <c r="K172" s="677">
        <v>0</v>
      </c>
      <c r="L172" s="679">
        <v>0</v>
      </c>
      <c r="N172" s="677">
        <v>0</v>
      </c>
      <c r="O172" s="679">
        <v>0</v>
      </c>
      <c r="Q172" s="677">
        <v>0</v>
      </c>
      <c r="R172" s="679">
        <v>0</v>
      </c>
      <c r="T172" s="677">
        <v>0</v>
      </c>
      <c r="U172" s="679">
        <v>0</v>
      </c>
      <c r="W172" s="677">
        <v>0</v>
      </c>
      <c r="X172" s="679">
        <v>0</v>
      </c>
      <c r="Z172" s="677">
        <v>0</v>
      </c>
      <c r="AA172" s="679">
        <v>0</v>
      </c>
      <c r="AC172" s="677">
        <v>0</v>
      </c>
      <c r="AD172" s="679">
        <v>0</v>
      </c>
      <c r="AF172" s="677">
        <v>0</v>
      </c>
      <c r="AG172" s="679">
        <v>0</v>
      </c>
      <c r="AI172" s="677">
        <v>0</v>
      </c>
      <c r="AJ172" s="679">
        <v>0</v>
      </c>
      <c r="AL172" s="677">
        <v>0</v>
      </c>
      <c r="AM172" s="679">
        <v>0</v>
      </c>
      <c r="AO172" s="680">
        <f t="shared" si="4"/>
        <v>0</v>
      </c>
      <c r="AP172" s="681">
        <f t="shared" si="5"/>
        <v>0</v>
      </c>
    </row>
    <row r="173" spans="1:42">
      <c r="A173" s="678"/>
      <c r="B173" s="678"/>
      <c r="C173" s="677">
        <v>0</v>
      </c>
      <c r="E173" s="677">
        <v>0</v>
      </c>
      <c r="F173" s="679">
        <v>0</v>
      </c>
      <c r="H173" s="677">
        <v>0</v>
      </c>
      <c r="I173" s="679">
        <v>0</v>
      </c>
      <c r="K173" s="677">
        <v>0</v>
      </c>
      <c r="L173" s="679">
        <v>0</v>
      </c>
      <c r="N173" s="677">
        <v>0</v>
      </c>
      <c r="O173" s="679">
        <v>0</v>
      </c>
      <c r="Q173" s="677">
        <v>0</v>
      </c>
      <c r="R173" s="679">
        <v>0</v>
      </c>
      <c r="T173" s="677">
        <v>0</v>
      </c>
      <c r="U173" s="679">
        <v>0</v>
      </c>
      <c r="W173" s="677">
        <v>0</v>
      </c>
      <c r="X173" s="679">
        <v>0</v>
      </c>
      <c r="Z173" s="677">
        <v>0</v>
      </c>
      <c r="AA173" s="679">
        <v>0</v>
      </c>
      <c r="AC173" s="677">
        <v>0</v>
      </c>
      <c r="AD173" s="679">
        <v>0</v>
      </c>
      <c r="AF173" s="677">
        <v>0</v>
      </c>
      <c r="AG173" s="679">
        <v>0</v>
      </c>
      <c r="AI173" s="677">
        <v>0</v>
      </c>
      <c r="AJ173" s="679">
        <v>0</v>
      </c>
      <c r="AL173" s="677">
        <v>0</v>
      </c>
      <c r="AM173" s="679">
        <v>0</v>
      </c>
      <c r="AO173" s="680">
        <f t="shared" si="4"/>
        <v>0</v>
      </c>
      <c r="AP173" s="681">
        <f t="shared" si="5"/>
        <v>0</v>
      </c>
    </row>
    <row r="174" spans="1:42">
      <c r="A174" s="678"/>
      <c r="B174" s="678"/>
      <c r="C174" s="677">
        <v>0</v>
      </c>
      <c r="E174" s="677">
        <v>0</v>
      </c>
      <c r="F174" s="679">
        <v>0</v>
      </c>
      <c r="H174" s="677">
        <v>0</v>
      </c>
      <c r="I174" s="679">
        <v>0</v>
      </c>
      <c r="K174" s="677">
        <v>0</v>
      </c>
      <c r="L174" s="679">
        <v>0</v>
      </c>
      <c r="N174" s="677">
        <v>0</v>
      </c>
      <c r="O174" s="679">
        <v>0</v>
      </c>
      <c r="Q174" s="677">
        <v>0</v>
      </c>
      <c r="R174" s="679">
        <v>0</v>
      </c>
      <c r="T174" s="677">
        <v>0</v>
      </c>
      <c r="U174" s="679">
        <v>0</v>
      </c>
      <c r="W174" s="677">
        <v>0</v>
      </c>
      <c r="X174" s="679">
        <v>0</v>
      </c>
      <c r="Z174" s="677">
        <v>0</v>
      </c>
      <c r="AA174" s="679">
        <v>0</v>
      </c>
      <c r="AC174" s="677">
        <v>0</v>
      </c>
      <c r="AD174" s="679">
        <v>0</v>
      </c>
      <c r="AF174" s="677">
        <v>0</v>
      </c>
      <c r="AG174" s="679">
        <v>0</v>
      </c>
      <c r="AI174" s="677">
        <v>0</v>
      </c>
      <c r="AJ174" s="679">
        <v>0</v>
      </c>
      <c r="AL174" s="677">
        <v>0</v>
      </c>
      <c r="AM174" s="679">
        <v>0</v>
      </c>
      <c r="AO174" s="680">
        <f t="shared" si="4"/>
        <v>0</v>
      </c>
      <c r="AP174" s="681">
        <f t="shared" si="5"/>
        <v>0</v>
      </c>
    </row>
    <row r="175" spans="1:42">
      <c r="A175" s="678"/>
      <c r="B175" s="678"/>
      <c r="C175" s="677">
        <v>0</v>
      </c>
      <c r="E175" s="677">
        <v>0</v>
      </c>
      <c r="F175" s="679">
        <v>0</v>
      </c>
      <c r="H175" s="677">
        <v>0</v>
      </c>
      <c r="I175" s="679">
        <v>0</v>
      </c>
      <c r="K175" s="677">
        <v>0</v>
      </c>
      <c r="L175" s="679">
        <v>0</v>
      </c>
      <c r="N175" s="677">
        <v>0</v>
      </c>
      <c r="O175" s="679">
        <v>0</v>
      </c>
      <c r="Q175" s="677">
        <v>0</v>
      </c>
      <c r="R175" s="679">
        <v>0</v>
      </c>
      <c r="T175" s="677">
        <v>0</v>
      </c>
      <c r="U175" s="679">
        <v>0</v>
      </c>
      <c r="W175" s="677">
        <v>0</v>
      </c>
      <c r="X175" s="679">
        <v>0</v>
      </c>
      <c r="Z175" s="677">
        <v>0</v>
      </c>
      <c r="AA175" s="679">
        <v>0</v>
      </c>
      <c r="AC175" s="677">
        <v>0</v>
      </c>
      <c r="AD175" s="679">
        <v>0</v>
      </c>
      <c r="AF175" s="677">
        <v>0</v>
      </c>
      <c r="AG175" s="679">
        <v>0</v>
      </c>
      <c r="AI175" s="677">
        <v>0</v>
      </c>
      <c r="AJ175" s="679">
        <v>0</v>
      </c>
      <c r="AL175" s="677">
        <v>0</v>
      </c>
      <c r="AM175" s="679">
        <v>0</v>
      </c>
      <c r="AO175" s="680">
        <f t="shared" si="4"/>
        <v>0</v>
      </c>
      <c r="AP175" s="681">
        <f t="shared" si="5"/>
        <v>0</v>
      </c>
    </row>
    <row r="176" spans="1:42">
      <c r="A176" s="678"/>
      <c r="B176" s="678"/>
      <c r="C176" s="677">
        <v>0</v>
      </c>
      <c r="E176" s="677">
        <v>0</v>
      </c>
      <c r="F176" s="679">
        <v>0</v>
      </c>
      <c r="H176" s="677">
        <v>0</v>
      </c>
      <c r="I176" s="679">
        <v>0</v>
      </c>
      <c r="K176" s="677">
        <v>0</v>
      </c>
      <c r="L176" s="679">
        <v>0</v>
      </c>
      <c r="N176" s="677">
        <v>0</v>
      </c>
      <c r="O176" s="679">
        <v>0</v>
      </c>
      <c r="Q176" s="677">
        <v>0</v>
      </c>
      <c r="R176" s="679">
        <v>0</v>
      </c>
      <c r="T176" s="677">
        <v>0</v>
      </c>
      <c r="U176" s="679">
        <v>0</v>
      </c>
      <c r="W176" s="677">
        <v>0</v>
      </c>
      <c r="X176" s="679">
        <v>0</v>
      </c>
      <c r="Z176" s="677">
        <v>0</v>
      </c>
      <c r="AA176" s="679">
        <v>0</v>
      </c>
      <c r="AC176" s="677">
        <v>0</v>
      </c>
      <c r="AD176" s="679">
        <v>0</v>
      </c>
      <c r="AF176" s="677">
        <v>0</v>
      </c>
      <c r="AG176" s="679">
        <v>0</v>
      </c>
      <c r="AI176" s="677">
        <v>0</v>
      </c>
      <c r="AJ176" s="679">
        <v>0</v>
      </c>
      <c r="AL176" s="677">
        <v>0</v>
      </c>
      <c r="AM176" s="679">
        <v>0</v>
      </c>
      <c r="AO176" s="680">
        <f t="shared" si="4"/>
        <v>0</v>
      </c>
      <c r="AP176" s="681">
        <f t="shared" si="5"/>
        <v>0</v>
      </c>
    </row>
    <row r="177" spans="1:42">
      <c r="A177" s="678"/>
      <c r="B177" s="678"/>
      <c r="C177" s="677">
        <v>0</v>
      </c>
      <c r="E177" s="677">
        <v>0</v>
      </c>
      <c r="F177" s="679">
        <v>0</v>
      </c>
      <c r="H177" s="677">
        <v>0</v>
      </c>
      <c r="I177" s="679">
        <v>0</v>
      </c>
      <c r="K177" s="677">
        <v>0</v>
      </c>
      <c r="L177" s="679">
        <v>0</v>
      </c>
      <c r="N177" s="677">
        <v>0</v>
      </c>
      <c r="O177" s="679">
        <v>0</v>
      </c>
      <c r="Q177" s="677">
        <v>0</v>
      </c>
      <c r="R177" s="679">
        <v>0</v>
      </c>
      <c r="T177" s="677">
        <v>0</v>
      </c>
      <c r="U177" s="679">
        <v>0</v>
      </c>
      <c r="W177" s="677">
        <v>0</v>
      </c>
      <c r="X177" s="679">
        <v>0</v>
      </c>
      <c r="Z177" s="677">
        <v>0</v>
      </c>
      <c r="AA177" s="679">
        <v>0</v>
      </c>
      <c r="AC177" s="677">
        <v>0</v>
      </c>
      <c r="AD177" s="679">
        <v>0</v>
      </c>
      <c r="AF177" s="677">
        <v>0</v>
      </c>
      <c r="AG177" s="679">
        <v>0</v>
      </c>
      <c r="AI177" s="677">
        <v>0</v>
      </c>
      <c r="AJ177" s="679">
        <v>0</v>
      </c>
      <c r="AL177" s="677">
        <v>0</v>
      </c>
      <c r="AM177" s="679">
        <v>0</v>
      </c>
      <c r="AO177" s="680">
        <f t="shared" si="4"/>
        <v>0</v>
      </c>
      <c r="AP177" s="681">
        <f t="shared" si="5"/>
        <v>0</v>
      </c>
    </row>
    <row r="178" spans="1:42">
      <c r="A178" s="678"/>
      <c r="B178" s="678"/>
      <c r="C178" s="677">
        <v>0</v>
      </c>
      <c r="E178" s="677">
        <v>0</v>
      </c>
      <c r="F178" s="679">
        <v>0</v>
      </c>
      <c r="H178" s="677">
        <v>0</v>
      </c>
      <c r="I178" s="679">
        <v>0</v>
      </c>
      <c r="K178" s="677">
        <v>0</v>
      </c>
      <c r="L178" s="679">
        <v>0</v>
      </c>
      <c r="N178" s="677">
        <v>0</v>
      </c>
      <c r="O178" s="679">
        <v>0</v>
      </c>
      <c r="Q178" s="677">
        <v>0</v>
      </c>
      <c r="R178" s="679">
        <v>0</v>
      </c>
      <c r="T178" s="677">
        <v>0</v>
      </c>
      <c r="U178" s="679">
        <v>0</v>
      </c>
      <c r="W178" s="677">
        <v>0</v>
      </c>
      <c r="X178" s="679">
        <v>0</v>
      </c>
      <c r="Z178" s="677">
        <v>0</v>
      </c>
      <c r="AA178" s="679">
        <v>0</v>
      </c>
      <c r="AC178" s="677">
        <v>0</v>
      </c>
      <c r="AD178" s="679">
        <v>0</v>
      </c>
      <c r="AF178" s="677">
        <v>0</v>
      </c>
      <c r="AG178" s="679">
        <v>0</v>
      </c>
      <c r="AI178" s="677">
        <v>0</v>
      </c>
      <c r="AJ178" s="679">
        <v>0</v>
      </c>
      <c r="AL178" s="677">
        <v>0</v>
      </c>
      <c r="AM178" s="679">
        <v>0</v>
      </c>
      <c r="AO178" s="680">
        <f t="shared" si="4"/>
        <v>0</v>
      </c>
      <c r="AP178" s="681">
        <f t="shared" si="5"/>
        <v>0</v>
      </c>
    </row>
    <row r="179" spans="1:42">
      <c r="A179" s="678"/>
      <c r="B179" s="678"/>
      <c r="C179" s="677">
        <v>0</v>
      </c>
      <c r="E179" s="677">
        <v>0</v>
      </c>
      <c r="F179" s="679">
        <v>0</v>
      </c>
      <c r="H179" s="677">
        <v>0</v>
      </c>
      <c r="I179" s="679">
        <v>0</v>
      </c>
      <c r="K179" s="677">
        <v>0</v>
      </c>
      <c r="L179" s="679">
        <v>0</v>
      </c>
      <c r="N179" s="677">
        <v>0</v>
      </c>
      <c r="O179" s="679">
        <v>0</v>
      </c>
      <c r="Q179" s="677">
        <v>0</v>
      </c>
      <c r="R179" s="679">
        <v>0</v>
      </c>
      <c r="T179" s="677">
        <v>0</v>
      </c>
      <c r="U179" s="679">
        <v>0</v>
      </c>
      <c r="W179" s="677">
        <v>0</v>
      </c>
      <c r="X179" s="679">
        <v>0</v>
      </c>
      <c r="Z179" s="677">
        <v>0</v>
      </c>
      <c r="AA179" s="679">
        <v>0</v>
      </c>
      <c r="AC179" s="677">
        <v>0</v>
      </c>
      <c r="AD179" s="679">
        <v>0</v>
      </c>
      <c r="AF179" s="677">
        <v>0</v>
      </c>
      <c r="AG179" s="679">
        <v>0</v>
      </c>
      <c r="AI179" s="677">
        <v>0</v>
      </c>
      <c r="AJ179" s="679">
        <v>0</v>
      </c>
      <c r="AL179" s="677">
        <v>0</v>
      </c>
      <c r="AM179" s="679">
        <v>0</v>
      </c>
      <c r="AO179" s="680">
        <f t="shared" si="4"/>
        <v>0</v>
      </c>
      <c r="AP179" s="681">
        <f t="shared" si="5"/>
        <v>0</v>
      </c>
    </row>
    <row r="180" spans="1:42">
      <c r="A180" s="678"/>
      <c r="B180" s="678"/>
      <c r="C180" s="677">
        <v>0</v>
      </c>
      <c r="E180" s="677">
        <v>0</v>
      </c>
      <c r="F180" s="679">
        <v>0</v>
      </c>
      <c r="H180" s="677">
        <v>0</v>
      </c>
      <c r="I180" s="679">
        <v>0</v>
      </c>
      <c r="K180" s="677">
        <v>0</v>
      </c>
      <c r="L180" s="679">
        <v>0</v>
      </c>
      <c r="N180" s="677">
        <v>0</v>
      </c>
      <c r="O180" s="679">
        <v>0</v>
      </c>
      <c r="Q180" s="677">
        <v>0</v>
      </c>
      <c r="R180" s="679">
        <v>0</v>
      </c>
      <c r="T180" s="677">
        <v>0</v>
      </c>
      <c r="U180" s="679">
        <v>0</v>
      </c>
      <c r="W180" s="677">
        <v>0</v>
      </c>
      <c r="X180" s="679">
        <v>0</v>
      </c>
      <c r="Z180" s="677">
        <v>0</v>
      </c>
      <c r="AA180" s="679">
        <v>0</v>
      </c>
      <c r="AC180" s="677">
        <v>0</v>
      </c>
      <c r="AD180" s="679">
        <v>0</v>
      </c>
      <c r="AF180" s="677">
        <v>0</v>
      </c>
      <c r="AG180" s="679">
        <v>0</v>
      </c>
      <c r="AI180" s="677">
        <v>0</v>
      </c>
      <c r="AJ180" s="679">
        <v>0</v>
      </c>
      <c r="AL180" s="677">
        <v>0</v>
      </c>
      <c r="AM180" s="679">
        <v>0</v>
      </c>
      <c r="AO180" s="680">
        <f t="shared" si="4"/>
        <v>0</v>
      </c>
      <c r="AP180" s="681">
        <f t="shared" si="5"/>
        <v>0</v>
      </c>
    </row>
    <row r="181" spans="1:42">
      <c r="A181" s="678"/>
      <c r="B181" s="678"/>
      <c r="C181" s="677">
        <v>0</v>
      </c>
      <c r="E181" s="677">
        <v>0</v>
      </c>
      <c r="F181" s="679">
        <v>0</v>
      </c>
      <c r="H181" s="677">
        <v>0</v>
      </c>
      <c r="I181" s="679">
        <v>0</v>
      </c>
      <c r="K181" s="677">
        <v>0</v>
      </c>
      <c r="L181" s="679">
        <v>0</v>
      </c>
      <c r="N181" s="677">
        <v>0</v>
      </c>
      <c r="O181" s="679">
        <v>0</v>
      </c>
      <c r="Q181" s="677">
        <v>0</v>
      </c>
      <c r="R181" s="679">
        <v>0</v>
      </c>
      <c r="T181" s="677">
        <v>0</v>
      </c>
      <c r="U181" s="679">
        <v>0</v>
      </c>
      <c r="W181" s="677">
        <v>0</v>
      </c>
      <c r="X181" s="679">
        <v>0</v>
      </c>
      <c r="Z181" s="677">
        <v>0</v>
      </c>
      <c r="AA181" s="679">
        <v>0</v>
      </c>
      <c r="AC181" s="677">
        <v>0</v>
      </c>
      <c r="AD181" s="679">
        <v>0</v>
      </c>
      <c r="AF181" s="677">
        <v>0</v>
      </c>
      <c r="AG181" s="679">
        <v>0</v>
      </c>
      <c r="AI181" s="677">
        <v>0</v>
      </c>
      <c r="AJ181" s="679">
        <v>0</v>
      </c>
      <c r="AL181" s="677">
        <v>0</v>
      </c>
      <c r="AM181" s="679">
        <v>0</v>
      </c>
      <c r="AO181" s="680">
        <f t="shared" si="4"/>
        <v>0</v>
      </c>
      <c r="AP181" s="681">
        <f t="shared" si="5"/>
        <v>0</v>
      </c>
    </row>
    <row r="182" spans="1:42">
      <c r="A182" s="678"/>
      <c r="B182" s="678"/>
      <c r="C182" s="677">
        <v>0</v>
      </c>
      <c r="E182" s="677">
        <v>0</v>
      </c>
      <c r="F182" s="679">
        <v>0</v>
      </c>
      <c r="H182" s="677">
        <v>0</v>
      </c>
      <c r="I182" s="679">
        <v>0</v>
      </c>
      <c r="K182" s="677">
        <v>0</v>
      </c>
      <c r="L182" s="679">
        <v>0</v>
      </c>
      <c r="N182" s="677">
        <v>0</v>
      </c>
      <c r="O182" s="679">
        <v>0</v>
      </c>
      <c r="Q182" s="677">
        <v>0</v>
      </c>
      <c r="R182" s="679">
        <v>0</v>
      </c>
      <c r="T182" s="677">
        <v>0</v>
      </c>
      <c r="U182" s="679">
        <v>0</v>
      </c>
      <c r="W182" s="677">
        <v>0</v>
      </c>
      <c r="X182" s="679">
        <v>0</v>
      </c>
      <c r="Z182" s="677">
        <v>0</v>
      </c>
      <c r="AA182" s="679">
        <v>0</v>
      </c>
      <c r="AC182" s="677">
        <v>0</v>
      </c>
      <c r="AD182" s="679">
        <v>0</v>
      </c>
      <c r="AF182" s="677">
        <v>0</v>
      </c>
      <c r="AG182" s="679">
        <v>0</v>
      </c>
      <c r="AI182" s="677">
        <v>0</v>
      </c>
      <c r="AJ182" s="679">
        <v>0</v>
      </c>
      <c r="AL182" s="677">
        <v>0</v>
      </c>
      <c r="AM182" s="679">
        <v>0</v>
      </c>
      <c r="AO182" s="680">
        <f t="shared" si="4"/>
        <v>0</v>
      </c>
      <c r="AP182" s="681">
        <f t="shared" si="5"/>
        <v>0</v>
      </c>
    </row>
    <row r="183" spans="1:42">
      <c r="A183" s="678"/>
      <c r="B183" s="678"/>
      <c r="C183" s="677">
        <v>0</v>
      </c>
      <c r="E183" s="677">
        <v>0</v>
      </c>
      <c r="F183" s="679">
        <v>0</v>
      </c>
      <c r="H183" s="677">
        <v>0</v>
      </c>
      <c r="I183" s="679">
        <v>0</v>
      </c>
      <c r="K183" s="677">
        <v>0</v>
      </c>
      <c r="L183" s="679">
        <v>0</v>
      </c>
      <c r="N183" s="677">
        <v>0</v>
      </c>
      <c r="O183" s="679">
        <v>0</v>
      </c>
      <c r="Q183" s="677">
        <v>0</v>
      </c>
      <c r="R183" s="679">
        <v>0</v>
      </c>
      <c r="T183" s="677">
        <v>0</v>
      </c>
      <c r="U183" s="679">
        <v>0</v>
      </c>
      <c r="W183" s="677">
        <v>0</v>
      </c>
      <c r="X183" s="679">
        <v>0</v>
      </c>
      <c r="Z183" s="677">
        <v>0</v>
      </c>
      <c r="AA183" s="679">
        <v>0</v>
      </c>
      <c r="AC183" s="677">
        <v>0</v>
      </c>
      <c r="AD183" s="679">
        <v>0</v>
      </c>
      <c r="AF183" s="677">
        <v>0</v>
      </c>
      <c r="AG183" s="679">
        <v>0</v>
      </c>
      <c r="AI183" s="677">
        <v>0</v>
      </c>
      <c r="AJ183" s="679">
        <v>0</v>
      </c>
      <c r="AL183" s="677">
        <v>0</v>
      </c>
      <c r="AM183" s="679">
        <v>0</v>
      </c>
      <c r="AO183" s="680">
        <f t="shared" si="4"/>
        <v>0</v>
      </c>
      <c r="AP183" s="681">
        <f t="shared" si="5"/>
        <v>0</v>
      </c>
    </row>
    <row r="184" spans="1:42">
      <c r="A184" s="678"/>
      <c r="B184" s="678"/>
      <c r="C184" s="677">
        <v>0</v>
      </c>
      <c r="E184" s="677">
        <v>0</v>
      </c>
      <c r="F184" s="679">
        <v>0</v>
      </c>
      <c r="H184" s="677">
        <v>0</v>
      </c>
      <c r="I184" s="679">
        <v>0</v>
      </c>
      <c r="K184" s="677">
        <v>0</v>
      </c>
      <c r="L184" s="679">
        <v>0</v>
      </c>
      <c r="N184" s="677">
        <v>0</v>
      </c>
      <c r="O184" s="679">
        <v>0</v>
      </c>
      <c r="Q184" s="677">
        <v>0</v>
      </c>
      <c r="R184" s="679">
        <v>0</v>
      </c>
      <c r="T184" s="677">
        <v>0</v>
      </c>
      <c r="U184" s="679">
        <v>0</v>
      </c>
      <c r="W184" s="677">
        <v>0</v>
      </c>
      <c r="X184" s="679">
        <v>0</v>
      </c>
      <c r="Z184" s="677">
        <v>0</v>
      </c>
      <c r="AA184" s="679">
        <v>0</v>
      </c>
      <c r="AC184" s="677">
        <v>0</v>
      </c>
      <c r="AD184" s="679">
        <v>0</v>
      </c>
      <c r="AF184" s="677">
        <v>0</v>
      </c>
      <c r="AG184" s="679">
        <v>0</v>
      </c>
      <c r="AI184" s="677">
        <v>0</v>
      </c>
      <c r="AJ184" s="679">
        <v>0</v>
      </c>
      <c r="AL184" s="677">
        <v>0</v>
      </c>
      <c r="AM184" s="679">
        <v>0</v>
      </c>
      <c r="AO184" s="680">
        <f t="shared" si="4"/>
        <v>0</v>
      </c>
      <c r="AP184" s="681">
        <f t="shared" si="5"/>
        <v>0</v>
      </c>
    </row>
    <row r="185" spans="1:42">
      <c r="A185" s="678"/>
      <c r="B185" s="678"/>
      <c r="C185" s="677">
        <v>0</v>
      </c>
      <c r="E185" s="677">
        <v>0</v>
      </c>
      <c r="F185" s="679">
        <v>0</v>
      </c>
      <c r="H185" s="677">
        <v>0</v>
      </c>
      <c r="I185" s="679">
        <v>0</v>
      </c>
      <c r="K185" s="677">
        <v>0</v>
      </c>
      <c r="L185" s="679">
        <v>0</v>
      </c>
      <c r="N185" s="677">
        <v>0</v>
      </c>
      <c r="O185" s="679">
        <v>0</v>
      </c>
      <c r="Q185" s="677">
        <v>0</v>
      </c>
      <c r="R185" s="679">
        <v>0</v>
      </c>
      <c r="T185" s="677">
        <v>0</v>
      </c>
      <c r="U185" s="679">
        <v>0</v>
      </c>
      <c r="W185" s="677">
        <v>0</v>
      </c>
      <c r="X185" s="679">
        <v>0</v>
      </c>
      <c r="Z185" s="677">
        <v>0</v>
      </c>
      <c r="AA185" s="679">
        <v>0</v>
      </c>
      <c r="AC185" s="677">
        <v>0</v>
      </c>
      <c r="AD185" s="679">
        <v>0</v>
      </c>
      <c r="AF185" s="677">
        <v>0</v>
      </c>
      <c r="AG185" s="679">
        <v>0</v>
      </c>
      <c r="AI185" s="677">
        <v>0</v>
      </c>
      <c r="AJ185" s="679">
        <v>0</v>
      </c>
      <c r="AL185" s="677">
        <v>0</v>
      </c>
      <c r="AM185" s="679">
        <v>0</v>
      </c>
      <c r="AO185" s="680">
        <f t="shared" si="4"/>
        <v>0</v>
      </c>
      <c r="AP185" s="681">
        <f t="shared" si="5"/>
        <v>0</v>
      </c>
    </row>
    <row r="186" spans="1:42">
      <c r="A186" s="678"/>
      <c r="B186" s="678"/>
      <c r="C186" s="677">
        <v>0</v>
      </c>
      <c r="E186" s="677">
        <v>0</v>
      </c>
      <c r="F186" s="679">
        <v>0</v>
      </c>
      <c r="H186" s="677">
        <v>0</v>
      </c>
      <c r="I186" s="679">
        <v>0</v>
      </c>
      <c r="K186" s="677">
        <v>0</v>
      </c>
      <c r="L186" s="679">
        <v>0</v>
      </c>
      <c r="N186" s="677">
        <v>0</v>
      </c>
      <c r="O186" s="679">
        <v>0</v>
      </c>
      <c r="Q186" s="677">
        <v>0</v>
      </c>
      <c r="R186" s="679">
        <v>0</v>
      </c>
      <c r="T186" s="677">
        <v>0</v>
      </c>
      <c r="U186" s="679">
        <v>0</v>
      </c>
      <c r="W186" s="677">
        <v>0</v>
      </c>
      <c r="X186" s="679">
        <v>0</v>
      </c>
      <c r="Z186" s="677">
        <v>0</v>
      </c>
      <c r="AA186" s="679">
        <v>0</v>
      </c>
      <c r="AC186" s="677">
        <v>0</v>
      </c>
      <c r="AD186" s="679">
        <v>0</v>
      </c>
      <c r="AF186" s="677">
        <v>0</v>
      </c>
      <c r="AG186" s="679">
        <v>0</v>
      </c>
      <c r="AI186" s="677">
        <v>0</v>
      </c>
      <c r="AJ186" s="679">
        <v>0</v>
      </c>
      <c r="AL186" s="677">
        <v>0</v>
      </c>
      <c r="AM186" s="679">
        <v>0</v>
      </c>
      <c r="AO186" s="680">
        <f t="shared" si="4"/>
        <v>0</v>
      </c>
      <c r="AP186" s="681">
        <f t="shared" si="5"/>
        <v>0</v>
      </c>
    </row>
    <row r="187" spans="1:42">
      <c r="A187" s="678"/>
      <c r="B187" s="678"/>
      <c r="C187" s="677">
        <v>0</v>
      </c>
      <c r="E187" s="677">
        <v>0</v>
      </c>
      <c r="F187" s="679">
        <v>0</v>
      </c>
      <c r="H187" s="677">
        <v>0</v>
      </c>
      <c r="I187" s="679">
        <v>0</v>
      </c>
      <c r="K187" s="677">
        <v>0</v>
      </c>
      <c r="L187" s="679">
        <v>0</v>
      </c>
      <c r="N187" s="677">
        <v>0</v>
      </c>
      <c r="O187" s="679">
        <v>0</v>
      </c>
      <c r="Q187" s="677">
        <v>0</v>
      </c>
      <c r="R187" s="679">
        <v>0</v>
      </c>
      <c r="T187" s="677">
        <v>0</v>
      </c>
      <c r="U187" s="679">
        <v>0</v>
      </c>
      <c r="W187" s="677">
        <v>0</v>
      </c>
      <c r="X187" s="679">
        <v>0</v>
      </c>
      <c r="Z187" s="677">
        <v>0</v>
      </c>
      <c r="AA187" s="679">
        <v>0</v>
      </c>
      <c r="AC187" s="677">
        <v>0</v>
      </c>
      <c r="AD187" s="679">
        <v>0</v>
      </c>
      <c r="AF187" s="677">
        <v>0</v>
      </c>
      <c r="AG187" s="679">
        <v>0</v>
      </c>
      <c r="AI187" s="677">
        <v>0</v>
      </c>
      <c r="AJ187" s="679">
        <v>0</v>
      </c>
      <c r="AL187" s="677">
        <v>0</v>
      </c>
      <c r="AM187" s="679">
        <v>0</v>
      </c>
      <c r="AO187" s="680">
        <f t="shared" si="4"/>
        <v>0</v>
      </c>
      <c r="AP187" s="681">
        <f t="shared" si="5"/>
        <v>0</v>
      </c>
    </row>
    <row r="188" spans="1:42">
      <c r="A188" s="678"/>
      <c r="B188" s="678"/>
      <c r="C188" s="677">
        <v>0</v>
      </c>
      <c r="E188" s="677">
        <v>0</v>
      </c>
      <c r="F188" s="679">
        <v>0</v>
      </c>
      <c r="H188" s="677">
        <v>0</v>
      </c>
      <c r="I188" s="679">
        <v>0</v>
      </c>
      <c r="K188" s="677">
        <v>0</v>
      </c>
      <c r="L188" s="679">
        <v>0</v>
      </c>
      <c r="N188" s="677">
        <v>0</v>
      </c>
      <c r="O188" s="679">
        <v>0</v>
      </c>
      <c r="Q188" s="677">
        <v>0</v>
      </c>
      <c r="R188" s="679">
        <v>0</v>
      </c>
      <c r="T188" s="677">
        <v>0</v>
      </c>
      <c r="U188" s="679">
        <v>0</v>
      </c>
      <c r="W188" s="677">
        <v>0</v>
      </c>
      <c r="X188" s="679">
        <v>0</v>
      </c>
      <c r="Z188" s="677">
        <v>0</v>
      </c>
      <c r="AA188" s="679">
        <v>0</v>
      </c>
      <c r="AC188" s="677">
        <v>0</v>
      </c>
      <c r="AD188" s="679">
        <v>0</v>
      </c>
      <c r="AF188" s="677">
        <v>0</v>
      </c>
      <c r="AG188" s="679">
        <v>0</v>
      </c>
      <c r="AI188" s="677">
        <v>0</v>
      </c>
      <c r="AJ188" s="679">
        <v>0</v>
      </c>
      <c r="AL188" s="677">
        <v>0</v>
      </c>
      <c r="AM188" s="679">
        <v>0</v>
      </c>
      <c r="AO188" s="680">
        <f t="shared" si="4"/>
        <v>0</v>
      </c>
      <c r="AP188" s="681">
        <f t="shared" si="5"/>
        <v>0</v>
      </c>
    </row>
    <row r="189" spans="1:42">
      <c r="A189" s="678"/>
      <c r="B189" s="678"/>
      <c r="C189" s="677">
        <v>0</v>
      </c>
      <c r="E189" s="677">
        <v>0</v>
      </c>
      <c r="F189" s="679">
        <v>0</v>
      </c>
      <c r="H189" s="677">
        <v>0</v>
      </c>
      <c r="I189" s="679">
        <v>0</v>
      </c>
      <c r="K189" s="677">
        <v>0</v>
      </c>
      <c r="L189" s="679">
        <v>0</v>
      </c>
      <c r="N189" s="677">
        <v>0</v>
      </c>
      <c r="O189" s="679">
        <v>0</v>
      </c>
      <c r="Q189" s="677">
        <v>0</v>
      </c>
      <c r="R189" s="679">
        <v>0</v>
      </c>
      <c r="T189" s="677">
        <v>0</v>
      </c>
      <c r="U189" s="679">
        <v>0</v>
      </c>
      <c r="W189" s="677">
        <v>0</v>
      </c>
      <c r="X189" s="679">
        <v>0</v>
      </c>
      <c r="Z189" s="677">
        <v>0</v>
      </c>
      <c r="AA189" s="679">
        <v>0</v>
      </c>
      <c r="AC189" s="677">
        <v>0</v>
      </c>
      <c r="AD189" s="679">
        <v>0</v>
      </c>
      <c r="AF189" s="677">
        <v>0</v>
      </c>
      <c r="AG189" s="679">
        <v>0</v>
      </c>
      <c r="AI189" s="677">
        <v>0</v>
      </c>
      <c r="AJ189" s="679">
        <v>0</v>
      </c>
      <c r="AL189" s="677">
        <v>0</v>
      </c>
      <c r="AM189" s="679">
        <v>0</v>
      </c>
      <c r="AO189" s="680">
        <f t="shared" si="4"/>
        <v>0</v>
      </c>
      <c r="AP189" s="681">
        <f t="shared" si="5"/>
        <v>0</v>
      </c>
    </row>
    <row r="190" spans="1:42">
      <c r="A190" s="678"/>
      <c r="B190" s="678"/>
      <c r="C190" s="677">
        <v>0</v>
      </c>
      <c r="E190" s="677">
        <v>0</v>
      </c>
      <c r="F190" s="679">
        <v>0</v>
      </c>
      <c r="H190" s="677">
        <v>0</v>
      </c>
      <c r="I190" s="679">
        <v>0</v>
      </c>
      <c r="K190" s="677">
        <v>0</v>
      </c>
      <c r="L190" s="679">
        <v>0</v>
      </c>
      <c r="N190" s="677">
        <v>0</v>
      </c>
      <c r="O190" s="679">
        <v>0</v>
      </c>
      <c r="Q190" s="677">
        <v>0</v>
      </c>
      <c r="R190" s="679">
        <v>0</v>
      </c>
      <c r="T190" s="677">
        <v>0</v>
      </c>
      <c r="U190" s="679">
        <v>0</v>
      </c>
      <c r="W190" s="677">
        <v>0</v>
      </c>
      <c r="X190" s="679">
        <v>0</v>
      </c>
      <c r="Z190" s="677">
        <v>0</v>
      </c>
      <c r="AA190" s="679">
        <v>0</v>
      </c>
      <c r="AC190" s="677">
        <v>0</v>
      </c>
      <c r="AD190" s="679">
        <v>0</v>
      </c>
      <c r="AF190" s="677">
        <v>0</v>
      </c>
      <c r="AG190" s="679">
        <v>0</v>
      </c>
      <c r="AI190" s="677">
        <v>0</v>
      </c>
      <c r="AJ190" s="679">
        <v>0</v>
      </c>
      <c r="AL190" s="677">
        <v>0</v>
      </c>
      <c r="AM190" s="679">
        <v>0</v>
      </c>
      <c r="AO190" s="680">
        <f t="shared" si="4"/>
        <v>0</v>
      </c>
      <c r="AP190" s="681">
        <f t="shared" si="5"/>
        <v>0</v>
      </c>
    </row>
    <row r="191" spans="1:42">
      <c r="A191" s="678"/>
      <c r="B191" s="678"/>
      <c r="C191" s="677">
        <v>0</v>
      </c>
      <c r="E191" s="677">
        <v>0</v>
      </c>
      <c r="F191" s="679">
        <v>0</v>
      </c>
      <c r="H191" s="677">
        <v>0</v>
      </c>
      <c r="I191" s="679">
        <v>0</v>
      </c>
      <c r="K191" s="677">
        <v>0</v>
      </c>
      <c r="L191" s="679">
        <v>0</v>
      </c>
      <c r="N191" s="677">
        <v>0</v>
      </c>
      <c r="O191" s="679">
        <v>0</v>
      </c>
      <c r="Q191" s="677">
        <v>0</v>
      </c>
      <c r="R191" s="679">
        <v>0</v>
      </c>
      <c r="T191" s="677">
        <v>0</v>
      </c>
      <c r="U191" s="679">
        <v>0</v>
      </c>
      <c r="W191" s="677">
        <v>0</v>
      </c>
      <c r="X191" s="679">
        <v>0</v>
      </c>
      <c r="Z191" s="677">
        <v>0</v>
      </c>
      <c r="AA191" s="679">
        <v>0</v>
      </c>
      <c r="AC191" s="677">
        <v>0</v>
      </c>
      <c r="AD191" s="679">
        <v>0</v>
      </c>
      <c r="AF191" s="677">
        <v>0</v>
      </c>
      <c r="AG191" s="679">
        <v>0</v>
      </c>
      <c r="AI191" s="677">
        <v>0</v>
      </c>
      <c r="AJ191" s="679">
        <v>0</v>
      </c>
      <c r="AL191" s="677">
        <v>0</v>
      </c>
      <c r="AM191" s="679">
        <v>0</v>
      </c>
      <c r="AO191" s="680">
        <f t="shared" si="4"/>
        <v>0</v>
      </c>
      <c r="AP191" s="681">
        <f t="shared" si="5"/>
        <v>0</v>
      </c>
    </row>
    <row r="192" spans="1:42">
      <c r="A192" s="678"/>
      <c r="B192" s="678"/>
      <c r="C192" s="677">
        <v>0</v>
      </c>
      <c r="E192" s="677">
        <v>0</v>
      </c>
      <c r="F192" s="679">
        <v>0</v>
      </c>
      <c r="H192" s="677">
        <v>0</v>
      </c>
      <c r="I192" s="679">
        <v>0</v>
      </c>
      <c r="K192" s="677">
        <v>0</v>
      </c>
      <c r="L192" s="679">
        <v>0</v>
      </c>
      <c r="N192" s="677">
        <v>0</v>
      </c>
      <c r="O192" s="679">
        <v>0</v>
      </c>
      <c r="Q192" s="677">
        <v>0</v>
      </c>
      <c r="R192" s="679">
        <v>0</v>
      </c>
      <c r="T192" s="677">
        <v>0</v>
      </c>
      <c r="U192" s="679">
        <v>0</v>
      </c>
      <c r="W192" s="677">
        <v>0</v>
      </c>
      <c r="X192" s="679">
        <v>0</v>
      </c>
      <c r="Z192" s="677">
        <v>0</v>
      </c>
      <c r="AA192" s="679">
        <v>0</v>
      </c>
      <c r="AC192" s="677">
        <v>0</v>
      </c>
      <c r="AD192" s="679">
        <v>0</v>
      </c>
      <c r="AF192" s="677">
        <v>0</v>
      </c>
      <c r="AG192" s="679">
        <v>0</v>
      </c>
      <c r="AI192" s="677">
        <v>0</v>
      </c>
      <c r="AJ192" s="679">
        <v>0</v>
      </c>
      <c r="AL192" s="677">
        <v>0</v>
      </c>
      <c r="AM192" s="679">
        <v>0</v>
      </c>
      <c r="AO192" s="680">
        <f t="shared" si="4"/>
        <v>0</v>
      </c>
      <c r="AP192" s="681">
        <f t="shared" si="5"/>
        <v>0</v>
      </c>
    </row>
    <row r="193" spans="1:42">
      <c r="A193" s="678"/>
      <c r="B193" s="678"/>
      <c r="C193" s="677">
        <v>0</v>
      </c>
      <c r="E193" s="677">
        <v>0</v>
      </c>
      <c r="F193" s="679">
        <v>0</v>
      </c>
      <c r="H193" s="677">
        <v>0</v>
      </c>
      <c r="I193" s="679">
        <v>0</v>
      </c>
      <c r="K193" s="677">
        <v>0</v>
      </c>
      <c r="L193" s="679">
        <v>0</v>
      </c>
      <c r="N193" s="677">
        <v>0</v>
      </c>
      <c r="O193" s="679">
        <v>0</v>
      </c>
      <c r="Q193" s="677">
        <v>0</v>
      </c>
      <c r="R193" s="679">
        <v>0</v>
      </c>
      <c r="T193" s="677">
        <v>0</v>
      </c>
      <c r="U193" s="679">
        <v>0</v>
      </c>
      <c r="W193" s="677">
        <v>0</v>
      </c>
      <c r="X193" s="679">
        <v>0</v>
      </c>
      <c r="Z193" s="677">
        <v>0</v>
      </c>
      <c r="AA193" s="679">
        <v>0</v>
      </c>
      <c r="AC193" s="677">
        <v>0</v>
      </c>
      <c r="AD193" s="679">
        <v>0</v>
      </c>
      <c r="AF193" s="677">
        <v>0</v>
      </c>
      <c r="AG193" s="679">
        <v>0</v>
      </c>
      <c r="AI193" s="677">
        <v>0</v>
      </c>
      <c r="AJ193" s="679">
        <v>0</v>
      </c>
      <c r="AL193" s="677">
        <v>0</v>
      </c>
      <c r="AM193" s="679">
        <v>0</v>
      </c>
      <c r="AO193" s="680">
        <f t="shared" si="4"/>
        <v>0</v>
      </c>
      <c r="AP193" s="681">
        <f t="shared" si="5"/>
        <v>0</v>
      </c>
    </row>
    <row r="194" spans="1:42">
      <c r="A194" s="678"/>
      <c r="B194" s="678"/>
      <c r="C194" s="677">
        <v>0</v>
      </c>
      <c r="E194" s="677">
        <v>0</v>
      </c>
      <c r="F194" s="679">
        <v>0</v>
      </c>
      <c r="H194" s="677">
        <v>0</v>
      </c>
      <c r="I194" s="679">
        <v>0</v>
      </c>
      <c r="K194" s="677">
        <v>0</v>
      </c>
      <c r="L194" s="679">
        <v>0</v>
      </c>
      <c r="N194" s="677">
        <v>0</v>
      </c>
      <c r="O194" s="679">
        <v>0</v>
      </c>
      <c r="Q194" s="677">
        <v>0</v>
      </c>
      <c r="R194" s="679">
        <v>0</v>
      </c>
      <c r="T194" s="677">
        <v>0</v>
      </c>
      <c r="U194" s="679">
        <v>0</v>
      </c>
      <c r="W194" s="677">
        <v>0</v>
      </c>
      <c r="X194" s="679">
        <v>0</v>
      </c>
      <c r="Z194" s="677">
        <v>0</v>
      </c>
      <c r="AA194" s="679">
        <v>0</v>
      </c>
      <c r="AC194" s="677">
        <v>0</v>
      </c>
      <c r="AD194" s="679">
        <v>0</v>
      </c>
      <c r="AF194" s="677">
        <v>0</v>
      </c>
      <c r="AG194" s="679">
        <v>0</v>
      </c>
      <c r="AI194" s="677">
        <v>0</v>
      </c>
      <c r="AJ194" s="679">
        <v>0</v>
      </c>
      <c r="AL194" s="677">
        <v>0</v>
      </c>
      <c r="AM194" s="679">
        <v>0</v>
      </c>
      <c r="AO194" s="680">
        <f t="shared" si="4"/>
        <v>0</v>
      </c>
      <c r="AP194" s="681">
        <f t="shared" si="5"/>
        <v>0</v>
      </c>
    </row>
    <row r="195" spans="1:42">
      <c r="A195" s="678"/>
      <c r="B195" s="678"/>
      <c r="C195" s="677">
        <v>0</v>
      </c>
      <c r="E195" s="677">
        <v>0</v>
      </c>
      <c r="F195" s="679">
        <v>0</v>
      </c>
      <c r="H195" s="677">
        <v>0</v>
      </c>
      <c r="I195" s="679">
        <v>0</v>
      </c>
      <c r="K195" s="677">
        <v>0</v>
      </c>
      <c r="L195" s="679">
        <v>0</v>
      </c>
      <c r="N195" s="677">
        <v>0</v>
      </c>
      <c r="O195" s="679">
        <v>0</v>
      </c>
      <c r="Q195" s="677">
        <v>0</v>
      </c>
      <c r="R195" s="679">
        <v>0</v>
      </c>
      <c r="T195" s="677">
        <v>0</v>
      </c>
      <c r="U195" s="679">
        <v>0</v>
      </c>
      <c r="W195" s="677">
        <v>0</v>
      </c>
      <c r="X195" s="679">
        <v>0</v>
      </c>
      <c r="Z195" s="677">
        <v>0</v>
      </c>
      <c r="AA195" s="679">
        <v>0</v>
      </c>
      <c r="AC195" s="677">
        <v>0</v>
      </c>
      <c r="AD195" s="679">
        <v>0</v>
      </c>
      <c r="AF195" s="677">
        <v>0</v>
      </c>
      <c r="AG195" s="679">
        <v>0</v>
      </c>
      <c r="AI195" s="677">
        <v>0</v>
      </c>
      <c r="AJ195" s="679">
        <v>0</v>
      </c>
      <c r="AL195" s="677">
        <v>0</v>
      </c>
      <c r="AM195" s="679">
        <v>0</v>
      </c>
      <c r="AO195" s="680">
        <f t="shared" si="4"/>
        <v>0</v>
      </c>
      <c r="AP195" s="681">
        <f t="shared" si="5"/>
        <v>0</v>
      </c>
    </row>
    <row r="196" spans="1:42">
      <c r="A196" s="678"/>
      <c r="B196" s="678"/>
      <c r="C196" s="677">
        <v>0</v>
      </c>
      <c r="E196" s="677">
        <v>0</v>
      </c>
      <c r="F196" s="679">
        <v>0</v>
      </c>
      <c r="H196" s="677">
        <v>0</v>
      </c>
      <c r="I196" s="679">
        <v>0</v>
      </c>
      <c r="K196" s="677">
        <v>0</v>
      </c>
      <c r="L196" s="679">
        <v>0</v>
      </c>
      <c r="N196" s="677">
        <v>0</v>
      </c>
      <c r="O196" s="679">
        <v>0</v>
      </c>
      <c r="Q196" s="677">
        <v>0</v>
      </c>
      <c r="R196" s="679">
        <v>0</v>
      </c>
      <c r="T196" s="677">
        <v>0</v>
      </c>
      <c r="U196" s="679">
        <v>0</v>
      </c>
      <c r="W196" s="677">
        <v>0</v>
      </c>
      <c r="X196" s="679">
        <v>0</v>
      </c>
      <c r="Z196" s="677">
        <v>0</v>
      </c>
      <c r="AA196" s="679">
        <v>0</v>
      </c>
      <c r="AC196" s="677">
        <v>0</v>
      </c>
      <c r="AD196" s="679">
        <v>0</v>
      </c>
      <c r="AF196" s="677">
        <v>0</v>
      </c>
      <c r="AG196" s="679">
        <v>0</v>
      </c>
      <c r="AI196" s="677">
        <v>0</v>
      </c>
      <c r="AJ196" s="679">
        <v>0</v>
      </c>
      <c r="AL196" s="677">
        <v>0</v>
      </c>
      <c r="AM196" s="679">
        <v>0</v>
      </c>
      <c r="AO196" s="680">
        <f t="shared" si="4"/>
        <v>0</v>
      </c>
      <c r="AP196" s="681">
        <f t="shared" si="5"/>
        <v>0</v>
      </c>
    </row>
    <row r="197" spans="1:42">
      <c r="A197" s="678"/>
      <c r="B197" s="678"/>
      <c r="C197" s="677">
        <v>0</v>
      </c>
      <c r="E197" s="677">
        <v>0</v>
      </c>
      <c r="F197" s="679">
        <v>0</v>
      </c>
      <c r="H197" s="677">
        <v>0</v>
      </c>
      <c r="I197" s="679">
        <v>0</v>
      </c>
      <c r="K197" s="677">
        <v>0</v>
      </c>
      <c r="L197" s="679">
        <v>0</v>
      </c>
      <c r="N197" s="677">
        <v>0</v>
      </c>
      <c r="O197" s="679">
        <v>0</v>
      </c>
      <c r="Q197" s="677">
        <v>0</v>
      </c>
      <c r="R197" s="679">
        <v>0</v>
      </c>
      <c r="T197" s="677">
        <v>0</v>
      </c>
      <c r="U197" s="679">
        <v>0</v>
      </c>
      <c r="W197" s="677">
        <v>0</v>
      </c>
      <c r="X197" s="679">
        <v>0</v>
      </c>
      <c r="Z197" s="677">
        <v>0</v>
      </c>
      <c r="AA197" s="679">
        <v>0</v>
      </c>
      <c r="AC197" s="677">
        <v>0</v>
      </c>
      <c r="AD197" s="679">
        <v>0</v>
      </c>
      <c r="AF197" s="677">
        <v>0</v>
      </c>
      <c r="AG197" s="679">
        <v>0</v>
      </c>
      <c r="AI197" s="677">
        <v>0</v>
      </c>
      <c r="AJ197" s="679">
        <v>0</v>
      </c>
      <c r="AL197" s="677">
        <v>0</v>
      </c>
      <c r="AM197" s="679">
        <v>0</v>
      </c>
      <c r="AO197" s="680">
        <f t="shared" si="4"/>
        <v>0</v>
      </c>
      <c r="AP197" s="681">
        <f t="shared" si="5"/>
        <v>0</v>
      </c>
    </row>
    <row r="198" spans="1:42">
      <c r="A198" s="678"/>
      <c r="B198" s="678"/>
      <c r="C198" s="677">
        <v>0</v>
      </c>
      <c r="E198" s="677">
        <v>0</v>
      </c>
      <c r="F198" s="679">
        <v>0</v>
      </c>
      <c r="H198" s="677">
        <v>0</v>
      </c>
      <c r="I198" s="679">
        <v>0</v>
      </c>
      <c r="K198" s="677">
        <v>0</v>
      </c>
      <c r="L198" s="679">
        <v>0</v>
      </c>
      <c r="N198" s="677">
        <v>0</v>
      </c>
      <c r="O198" s="679">
        <v>0</v>
      </c>
      <c r="Q198" s="677">
        <v>0</v>
      </c>
      <c r="R198" s="679">
        <v>0</v>
      </c>
      <c r="T198" s="677">
        <v>0</v>
      </c>
      <c r="U198" s="679">
        <v>0</v>
      </c>
      <c r="W198" s="677">
        <v>0</v>
      </c>
      <c r="X198" s="679">
        <v>0</v>
      </c>
      <c r="Z198" s="677">
        <v>0</v>
      </c>
      <c r="AA198" s="679">
        <v>0</v>
      </c>
      <c r="AC198" s="677">
        <v>0</v>
      </c>
      <c r="AD198" s="679">
        <v>0</v>
      </c>
      <c r="AF198" s="677">
        <v>0</v>
      </c>
      <c r="AG198" s="679">
        <v>0</v>
      </c>
      <c r="AI198" s="677">
        <v>0</v>
      </c>
      <c r="AJ198" s="679">
        <v>0</v>
      </c>
      <c r="AL198" s="677">
        <v>0</v>
      </c>
      <c r="AM198" s="679">
        <v>0</v>
      </c>
      <c r="AO198" s="680">
        <f t="shared" si="4"/>
        <v>0</v>
      </c>
      <c r="AP198" s="681">
        <f t="shared" si="5"/>
        <v>0</v>
      </c>
    </row>
    <row r="199" spans="1:42">
      <c r="A199" s="678"/>
      <c r="B199" s="678"/>
      <c r="C199" s="677">
        <v>0</v>
      </c>
      <c r="E199" s="677">
        <v>0</v>
      </c>
      <c r="F199" s="679">
        <v>0</v>
      </c>
      <c r="H199" s="677">
        <v>0</v>
      </c>
      <c r="I199" s="679">
        <v>0</v>
      </c>
      <c r="K199" s="677">
        <v>0</v>
      </c>
      <c r="L199" s="679">
        <v>0</v>
      </c>
      <c r="N199" s="677">
        <v>0</v>
      </c>
      <c r="O199" s="679">
        <v>0</v>
      </c>
      <c r="Q199" s="677">
        <v>0</v>
      </c>
      <c r="R199" s="679">
        <v>0</v>
      </c>
      <c r="T199" s="677">
        <v>0</v>
      </c>
      <c r="U199" s="679">
        <v>0</v>
      </c>
      <c r="W199" s="677">
        <v>0</v>
      </c>
      <c r="X199" s="679">
        <v>0</v>
      </c>
      <c r="Z199" s="677">
        <v>0</v>
      </c>
      <c r="AA199" s="679">
        <v>0</v>
      </c>
      <c r="AC199" s="677">
        <v>0</v>
      </c>
      <c r="AD199" s="679">
        <v>0</v>
      </c>
      <c r="AF199" s="677">
        <v>0</v>
      </c>
      <c r="AG199" s="679">
        <v>0</v>
      </c>
      <c r="AI199" s="677">
        <v>0</v>
      </c>
      <c r="AJ199" s="679">
        <v>0</v>
      </c>
      <c r="AL199" s="677">
        <v>0</v>
      </c>
      <c r="AM199" s="679">
        <v>0</v>
      </c>
      <c r="AO199" s="680">
        <f t="shared" si="4"/>
        <v>0</v>
      </c>
      <c r="AP199" s="681">
        <f t="shared" si="5"/>
        <v>0</v>
      </c>
    </row>
    <row r="200" spans="1:42">
      <c r="A200" s="678"/>
      <c r="B200" s="678"/>
      <c r="C200" s="677">
        <v>0</v>
      </c>
      <c r="E200" s="677">
        <v>0</v>
      </c>
      <c r="F200" s="679">
        <v>0</v>
      </c>
      <c r="H200" s="677">
        <v>0</v>
      </c>
      <c r="I200" s="679">
        <v>0</v>
      </c>
      <c r="K200" s="677">
        <v>0</v>
      </c>
      <c r="L200" s="679">
        <v>0</v>
      </c>
      <c r="N200" s="677">
        <v>0</v>
      </c>
      <c r="O200" s="679">
        <v>0</v>
      </c>
      <c r="Q200" s="677">
        <v>0</v>
      </c>
      <c r="R200" s="679">
        <v>0</v>
      </c>
      <c r="T200" s="677">
        <v>0</v>
      </c>
      <c r="U200" s="679">
        <v>0</v>
      </c>
      <c r="W200" s="677">
        <v>0</v>
      </c>
      <c r="X200" s="679">
        <v>0</v>
      </c>
      <c r="Z200" s="677">
        <v>0</v>
      </c>
      <c r="AA200" s="679">
        <v>0</v>
      </c>
      <c r="AC200" s="677">
        <v>0</v>
      </c>
      <c r="AD200" s="679">
        <v>0</v>
      </c>
      <c r="AF200" s="677">
        <v>0</v>
      </c>
      <c r="AG200" s="679">
        <v>0</v>
      </c>
      <c r="AI200" s="677">
        <v>0</v>
      </c>
      <c r="AJ200" s="679">
        <v>0</v>
      </c>
      <c r="AL200" s="677">
        <v>0</v>
      </c>
      <c r="AM200" s="679">
        <v>0</v>
      </c>
      <c r="AO200" s="680">
        <f t="shared" si="4"/>
        <v>0</v>
      </c>
      <c r="AP200" s="681">
        <f t="shared" si="5"/>
        <v>0</v>
      </c>
    </row>
    <row r="201" spans="1:42">
      <c r="A201" s="678"/>
      <c r="B201" s="678"/>
      <c r="C201" s="677">
        <v>0</v>
      </c>
      <c r="E201" s="677">
        <v>0</v>
      </c>
      <c r="F201" s="679">
        <v>0</v>
      </c>
      <c r="H201" s="677">
        <v>0</v>
      </c>
      <c r="I201" s="679">
        <v>0</v>
      </c>
      <c r="K201" s="677">
        <v>0</v>
      </c>
      <c r="L201" s="679">
        <v>0</v>
      </c>
      <c r="N201" s="677">
        <v>0</v>
      </c>
      <c r="O201" s="679">
        <v>0</v>
      </c>
      <c r="Q201" s="677">
        <v>0</v>
      </c>
      <c r="R201" s="679">
        <v>0</v>
      </c>
      <c r="T201" s="677">
        <v>0</v>
      </c>
      <c r="U201" s="679">
        <v>0</v>
      </c>
      <c r="W201" s="677">
        <v>0</v>
      </c>
      <c r="X201" s="679">
        <v>0</v>
      </c>
      <c r="Z201" s="677">
        <v>0</v>
      </c>
      <c r="AA201" s="679">
        <v>0</v>
      </c>
      <c r="AC201" s="677">
        <v>0</v>
      </c>
      <c r="AD201" s="679">
        <v>0</v>
      </c>
      <c r="AF201" s="677">
        <v>0</v>
      </c>
      <c r="AG201" s="679">
        <v>0</v>
      </c>
      <c r="AI201" s="677">
        <v>0</v>
      </c>
      <c r="AJ201" s="679">
        <v>0</v>
      </c>
      <c r="AL201" s="677">
        <v>0</v>
      </c>
      <c r="AM201" s="679">
        <v>0</v>
      </c>
      <c r="AO201" s="680">
        <f t="shared" si="4"/>
        <v>0</v>
      </c>
      <c r="AP201" s="681">
        <f t="shared" si="5"/>
        <v>0</v>
      </c>
    </row>
    <row r="202" spans="1:42">
      <c r="A202" s="678"/>
      <c r="B202" s="678"/>
      <c r="C202" s="677">
        <v>0</v>
      </c>
      <c r="E202" s="677">
        <v>0</v>
      </c>
      <c r="F202" s="679">
        <v>0</v>
      </c>
      <c r="H202" s="677">
        <v>0</v>
      </c>
      <c r="I202" s="679">
        <v>0</v>
      </c>
      <c r="K202" s="677">
        <v>0</v>
      </c>
      <c r="L202" s="679">
        <v>0</v>
      </c>
      <c r="N202" s="677">
        <v>0</v>
      </c>
      <c r="O202" s="679">
        <v>0</v>
      </c>
      <c r="Q202" s="677">
        <v>0</v>
      </c>
      <c r="R202" s="679">
        <v>0</v>
      </c>
      <c r="T202" s="677">
        <v>0</v>
      </c>
      <c r="U202" s="679">
        <v>0</v>
      </c>
      <c r="W202" s="677">
        <v>0</v>
      </c>
      <c r="X202" s="679">
        <v>0</v>
      </c>
      <c r="Z202" s="677">
        <v>0</v>
      </c>
      <c r="AA202" s="679">
        <v>0</v>
      </c>
      <c r="AC202" s="677">
        <v>0</v>
      </c>
      <c r="AD202" s="679">
        <v>0</v>
      </c>
      <c r="AF202" s="677">
        <v>0</v>
      </c>
      <c r="AG202" s="679">
        <v>0</v>
      </c>
      <c r="AI202" s="677">
        <v>0</v>
      </c>
      <c r="AJ202" s="679">
        <v>0</v>
      </c>
      <c r="AL202" s="677">
        <v>0</v>
      </c>
      <c r="AM202" s="679">
        <v>0</v>
      </c>
      <c r="AO202" s="680">
        <f t="shared" si="4"/>
        <v>0</v>
      </c>
      <c r="AP202" s="681">
        <f t="shared" si="5"/>
        <v>0</v>
      </c>
    </row>
    <row r="203" spans="1:42">
      <c r="A203" s="678"/>
      <c r="B203" s="678"/>
      <c r="C203" s="677">
        <v>0</v>
      </c>
      <c r="E203" s="677">
        <v>0</v>
      </c>
      <c r="F203" s="679">
        <v>0</v>
      </c>
      <c r="H203" s="677">
        <v>0</v>
      </c>
      <c r="I203" s="679">
        <v>0</v>
      </c>
      <c r="K203" s="677">
        <v>0</v>
      </c>
      <c r="L203" s="679">
        <v>0</v>
      </c>
      <c r="N203" s="677">
        <v>0</v>
      </c>
      <c r="O203" s="679">
        <v>0</v>
      </c>
      <c r="Q203" s="677">
        <v>0</v>
      </c>
      <c r="R203" s="679">
        <v>0</v>
      </c>
      <c r="T203" s="677">
        <v>0</v>
      </c>
      <c r="U203" s="679">
        <v>0</v>
      </c>
      <c r="W203" s="677">
        <v>0</v>
      </c>
      <c r="X203" s="679">
        <v>0</v>
      </c>
      <c r="Z203" s="677">
        <v>0</v>
      </c>
      <c r="AA203" s="679">
        <v>0</v>
      </c>
      <c r="AC203" s="677">
        <v>0</v>
      </c>
      <c r="AD203" s="679">
        <v>0</v>
      </c>
      <c r="AF203" s="677">
        <v>0</v>
      </c>
      <c r="AG203" s="679">
        <v>0</v>
      </c>
      <c r="AI203" s="677">
        <v>0</v>
      </c>
      <c r="AJ203" s="679">
        <v>0</v>
      </c>
      <c r="AL203" s="677">
        <v>0</v>
      </c>
      <c r="AM203" s="679">
        <v>0</v>
      </c>
      <c r="AO203" s="680">
        <f t="shared" si="4"/>
        <v>0</v>
      </c>
      <c r="AP203" s="681">
        <f t="shared" si="5"/>
        <v>0</v>
      </c>
    </row>
    <row r="204" spans="1:42">
      <c r="A204" s="678"/>
      <c r="B204" s="678"/>
      <c r="C204" s="677">
        <v>0</v>
      </c>
      <c r="E204" s="677">
        <v>0</v>
      </c>
      <c r="F204" s="679">
        <v>0</v>
      </c>
      <c r="H204" s="677">
        <v>0</v>
      </c>
      <c r="I204" s="679">
        <v>0</v>
      </c>
      <c r="K204" s="677">
        <v>0</v>
      </c>
      <c r="L204" s="679">
        <v>0</v>
      </c>
      <c r="N204" s="677">
        <v>0</v>
      </c>
      <c r="O204" s="679">
        <v>0</v>
      </c>
      <c r="Q204" s="677">
        <v>0</v>
      </c>
      <c r="R204" s="679">
        <v>0</v>
      </c>
      <c r="T204" s="677">
        <v>0</v>
      </c>
      <c r="U204" s="679">
        <v>0</v>
      </c>
      <c r="W204" s="677">
        <v>0</v>
      </c>
      <c r="X204" s="679">
        <v>0</v>
      </c>
      <c r="Z204" s="677">
        <v>0</v>
      </c>
      <c r="AA204" s="679">
        <v>0</v>
      </c>
      <c r="AC204" s="677">
        <v>0</v>
      </c>
      <c r="AD204" s="679">
        <v>0</v>
      </c>
      <c r="AF204" s="677">
        <v>0</v>
      </c>
      <c r="AG204" s="679">
        <v>0</v>
      </c>
      <c r="AI204" s="677">
        <v>0</v>
      </c>
      <c r="AJ204" s="679">
        <v>0</v>
      </c>
      <c r="AL204" s="677">
        <v>0</v>
      </c>
      <c r="AM204" s="679">
        <v>0</v>
      </c>
      <c r="AO204" s="680">
        <f t="shared" si="4"/>
        <v>0</v>
      </c>
      <c r="AP204" s="681">
        <f t="shared" si="5"/>
        <v>0</v>
      </c>
    </row>
    <row r="205" spans="1:42">
      <c r="A205" s="678"/>
      <c r="B205" s="678"/>
      <c r="C205" s="677">
        <v>0</v>
      </c>
      <c r="E205" s="677">
        <v>0</v>
      </c>
      <c r="F205" s="679">
        <v>0</v>
      </c>
      <c r="H205" s="677">
        <v>0</v>
      </c>
      <c r="I205" s="679">
        <v>0</v>
      </c>
      <c r="K205" s="677">
        <v>0</v>
      </c>
      <c r="L205" s="679">
        <v>0</v>
      </c>
      <c r="N205" s="677">
        <v>0</v>
      </c>
      <c r="O205" s="679">
        <v>0</v>
      </c>
      <c r="Q205" s="677">
        <v>0</v>
      </c>
      <c r="R205" s="679">
        <v>0</v>
      </c>
      <c r="T205" s="677">
        <v>0</v>
      </c>
      <c r="U205" s="679">
        <v>0</v>
      </c>
      <c r="W205" s="677">
        <v>0</v>
      </c>
      <c r="X205" s="679">
        <v>0</v>
      </c>
      <c r="Z205" s="677">
        <v>0</v>
      </c>
      <c r="AA205" s="679">
        <v>0</v>
      </c>
      <c r="AC205" s="677">
        <v>0</v>
      </c>
      <c r="AD205" s="679">
        <v>0</v>
      </c>
      <c r="AF205" s="677">
        <v>0</v>
      </c>
      <c r="AG205" s="679">
        <v>0</v>
      </c>
      <c r="AI205" s="677">
        <v>0</v>
      </c>
      <c r="AJ205" s="679">
        <v>0</v>
      </c>
      <c r="AL205" s="677">
        <v>0</v>
      </c>
      <c r="AM205" s="679">
        <v>0</v>
      </c>
      <c r="AO205" s="680">
        <f t="shared" si="4"/>
        <v>0</v>
      </c>
      <c r="AP205" s="681">
        <f t="shared" si="5"/>
        <v>0</v>
      </c>
    </row>
    <row r="206" spans="1:42">
      <c r="A206" s="678"/>
      <c r="B206" s="678"/>
      <c r="C206" s="677">
        <v>0</v>
      </c>
      <c r="E206" s="677">
        <v>0</v>
      </c>
      <c r="F206" s="679">
        <v>0</v>
      </c>
      <c r="H206" s="677">
        <v>0</v>
      </c>
      <c r="I206" s="679">
        <v>0</v>
      </c>
      <c r="K206" s="677">
        <v>0</v>
      </c>
      <c r="L206" s="679">
        <v>0</v>
      </c>
      <c r="N206" s="677">
        <v>0</v>
      </c>
      <c r="O206" s="679">
        <v>0</v>
      </c>
      <c r="Q206" s="677">
        <v>0</v>
      </c>
      <c r="R206" s="679">
        <v>0</v>
      </c>
      <c r="T206" s="677">
        <v>0</v>
      </c>
      <c r="U206" s="679">
        <v>0</v>
      </c>
      <c r="W206" s="677">
        <v>0</v>
      </c>
      <c r="X206" s="679">
        <v>0</v>
      </c>
      <c r="Z206" s="677">
        <v>0</v>
      </c>
      <c r="AA206" s="679">
        <v>0</v>
      </c>
      <c r="AC206" s="677">
        <v>0</v>
      </c>
      <c r="AD206" s="679">
        <v>0</v>
      </c>
      <c r="AF206" s="677">
        <v>0</v>
      </c>
      <c r="AG206" s="679">
        <v>0</v>
      </c>
      <c r="AI206" s="677">
        <v>0</v>
      </c>
      <c r="AJ206" s="679">
        <v>0</v>
      </c>
      <c r="AL206" s="677">
        <v>0</v>
      </c>
      <c r="AM206" s="679">
        <v>0</v>
      </c>
      <c r="AO206" s="680">
        <f t="shared" si="4"/>
        <v>0</v>
      </c>
      <c r="AP206" s="681">
        <f t="shared" si="5"/>
        <v>0</v>
      </c>
    </row>
    <row r="207" spans="1:42">
      <c r="A207" s="678"/>
      <c r="B207" s="678"/>
      <c r="C207" s="677">
        <v>0</v>
      </c>
      <c r="E207" s="677">
        <v>0</v>
      </c>
      <c r="F207" s="679">
        <v>0</v>
      </c>
      <c r="H207" s="677">
        <v>0</v>
      </c>
      <c r="I207" s="679">
        <v>0</v>
      </c>
      <c r="K207" s="677">
        <v>0</v>
      </c>
      <c r="L207" s="679">
        <v>0</v>
      </c>
      <c r="N207" s="677">
        <v>0</v>
      </c>
      <c r="O207" s="679">
        <v>0</v>
      </c>
      <c r="Q207" s="677">
        <v>0</v>
      </c>
      <c r="R207" s="679">
        <v>0</v>
      </c>
      <c r="T207" s="677">
        <v>0</v>
      </c>
      <c r="U207" s="679">
        <v>0</v>
      </c>
      <c r="W207" s="677">
        <v>0</v>
      </c>
      <c r="X207" s="679">
        <v>0</v>
      </c>
      <c r="Z207" s="677">
        <v>0</v>
      </c>
      <c r="AA207" s="679">
        <v>0</v>
      </c>
      <c r="AC207" s="677">
        <v>0</v>
      </c>
      <c r="AD207" s="679">
        <v>0</v>
      </c>
      <c r="AF207" s="677">
        <v>0</v>
      </c>
      <c r="AG207" s="679">
        <v>0</v>
      </c>
      <c r="AI207" s="677">
        <v>0</v>
      </c>
      <c r="AJ207" s="679">
        <v>0</v>
      </c>
      <c r="AL207" s="677">
        <v>0</v>
      </c>
      <c r="AM207" s="679">
        <v>0</v>
      </c>
      <c r="AO207" s="680">
        <f t="shared" si="4"/>
        <v>0</v>
      </c>
      <c r="AP207" s="681">
        <f t="shared" si="5"/>
        <v>0</v>
      </c>
    </row>
    <row r="208" spans="1:42">
      <c r="A208" s="678"/>
      <c r="B208" s="678"/>
      <c r="C208" s="677">
        <v>0</v>
      </c>
      <c r="E208" s="677">
        <v>0</v>
      </c>
      <c r="F208" s="679">
        <v>0</v>
      </c>
      <c r="H208" s="677">
        <v>0</v>
      </c>
      <c r="I208" s="679">
        <v>0</v>
      </c>
      <c r="K208" s="677">
        <v>0</v>
      </c>
      <c r="L208" s="679">
        <v>0</v>
      </c>
      <c r="N208" s="677">
        <v>0</v>
      </c>
      <c r="O208" s="679">
        <v>0</v>
      </c>
      <c r="Q208" s="677">
        <v>0</v>
      </c>
      <c r="R208" s="679">
        <v>0</v>
      </c>
      <c r="T208" s="677">
        <v>0</v>
      </c>
      <c r="U208" s="679">
        <v>0</v>
      </c>
      <c r="W208" s="677">
        <v>0</v>
      </c>
      <c r="X208" s="679">
        <v>0</v>
      </c>
      <c r="Z208" s="677">
        <v>0</v>
      </c>
      <c r="AA208" s="679">
        <v>0</v>
      </c>
      <c r="AC208" s="677">
        <v>0</v>
      </c>
      <c r="AD208" s="679">
        <v>0</v>
      </c>
      <c r="AF208" s="677">
        <v>0</v>
      </c>
      <c r="AG208" s="679">
        <v>0</v>
      </c>
      <c r="AI208" s="677">
        <v>0</v>
      </c>
      <c r="AJ208" s="679">
        <v>0</v>
      </c>
      <c r="AL208" s="677">
        <v>0</v>
      </c>
      <c r="AM208" s="679">
        <v>0</v>
      </c>
      <c r="AO208" s="680">
        <f t="shared" si="4"/>
        <v>0</v>
      </c>
      <c r="AP208" s="681">
        <f t="shared" si="5"/>
        <v>0</v>
      </c>
    </row>
    <row r="209" spans="1:42">
      <c r="A209" s="678"/>
      <c r="B209" s="678"/>
      <c r="C209" s="677">
        <v>0</v>
      </c>
      <c r="E209" s="677">
        <v>0</v>
      </c>
      <c r="F209" s="679">
        <v>0</v>
      </c>
      <c r="H209" s="677">
        <v>0</v>
      </c>
      <c r="I209" s="679">
        <v>0</v>
      </c>
      <c r="K209" s="677">
        <v>0</v>
      </c>
      <c r="L209" s="679">
        <v>0</v>
      </c>
      <c r="N209" s="677">
        <v>0</v>
      </c>
      <c r="O209" s="679">
        <v>0</v>
      </c>
      <c r="Q209" s="677">
        <v>0</v>
      </c>
      <c r="R209" s="679">
        <v>0</v>
      </c>
      <c r="T209" s="677">
        <v>0</v>
      </c>
      <c r="U209" s="679">
        <v>0</v>
      </c>
      <c r="W209" s="677">
        <v>0</v>
      </c>
      <c r="X209" s="679">
        <v>0</v>
      </c>
      <c r="Z209" s="677">
        <v>0</v>
      </c>
      <c r="AA209" s="679">
        <v>0</v>
      </c>
      <c r="AC209" s="677">
        <v>0</v>
      </c>
      <c r="AD209" s="679">
        <v>0</v>
      </c>
      <c r="AF209" s="677">
        <v>0</v>
      </c>
      <c r="AG209" s="679">
        <v>0</v>
      </c>
      <c r="AI209" s="677">
        <v>0</v>
      </c>
      <c r="AJ209" s="679">
        <v>0</v>
      </c>
      <c r="AL209" s="677">
        <v>0</v>
      </c>
      <c r="AM209" s="679">
        <v>0</v>
      </c>
      <c r="AO209" s="680">
        <f t="shared" si="4"/>
        <v>0</v>
      </c>
      <c r="AP209" s="681">
        <f t="shared" si="5"/>
        <v>0</v>
      </c>
    </row>
    <row r="210" spans="1:42">
      <c r="A210" s="678"/>
      <c r="B210" s="678"/>
      <c r="C210" s="677">
        <v>0</v>
      </c>
      <c r="E210" s="677">
        <v>0</v>
      </c>
      <c r="F210" s="679">
        <v>0</v>
      </c>
      <c r="H210" s="677">
        <v>0</v>
      </c>
      <c r="I210" s="679">
        <v>0</v>
      </c>
      <c r="K210" s="677">
        <v>0</v>
      </c>
      <c r="L210" s="679">
        <v>0</v>
      </c>
      <c r="N210" s="677">
        <v>0</v>
      </c>
      <c r="O210" s="679">
        <v>0</v>
      </c>
      <c r="Q210" s="677">
        <v>0</v>
      </c>
      <c r="R210" s="679">
        <v>0</v>
      </c>
      <c r="T210" s="677">
        <v>0</v>
      </c>
      <c r="U210" s="679">
        <v>0</v>
      </c>
      <c r="W210" s="677">
        <v>0</v>
      </c>
      <c r="X210" s="679">
        <v>0</v>
      </c>
      <c r="Z210" s="677">
        <v>0</v>
      </c>
      <c r="AA210" s="679">
        <v>0</v>
      </c>
      <c r="AC210" s="677">
        <v>0</v>
      </c>
      <c r="AD210" s="679">
        <v>0</v>
      </c>
      <c r="AF210" s="677">
        <v>0</v>
      </c>
      <c r="AG210" s="679">
        <v>0</v>
      </c>
      <c r="AI210" s="677">
        <v>0</v>
      </c>
      <c r="AJ210" s="679">
        <v>0</v>
      </c>
      <c r="AL210" s="677">
        <v>0</v>
      </c>
      <c r="AM210" s="679">
        <v>0</v>
      </c>
      <c r="AO210" s="680">
        <f t="shared" si="4"/>
        <v>0</v>
      </c>
      <c r="AP210" s="681">
        <f t="shared" si="5"/>
        <v>0</v>
      </c>
    </row>
    <row r="211" spans="1:42">
      <c r="A211" s="678"/>
      <c r="B211" s="678"/>
      <c r="C211" s="677">
        <v>0</v>
      </c>
      <c r="E211" s="677">
        <v>0</v>
      </c>
      <c r="F211" s="679">
        <v>0</v>
      </c>
      <c r="H211" s="677">
        <v>0</v>
      </c>
      <c r="I211" s="679">
        <v>0</v>
      </c>
      <c r="K211" s="677">
        <v>0</v>
      </c>
      <c r="L211" s="679">
        <v>0</v>
      </c>
      <c r="N211" s="677">
        <v>0</v>
      </c>
      <c r="O211" s="679">
        <v>0</v>
      </c>
      <c r="Q211" s="677">
        <v>0</v>
      </c>
      <c r="R211" s="679">
        <v>0</v>
      </c>
      <c r="T211" s="677">
        <v>0</v>
      </c>
      <c r="U211" s="679">
        <v>0</v>
      </c>
      <c r="W211" s="677">
        <v>0</v>
      </c>
      <c r="X211" s="679">
        <v>0</v>
      </c>
      <c r="Z211" s="677">
        <v>0</v>
      </c>
      <c r="AA211" s="679">
        <v>0</v>
      </c>
      <c r="AC211" s="677">
        <v>0</v>
      </c>
      <c r="AD211" s="679">
        <v>0</v>
      </c>
      <c r="AF211" s="677">
        <v>0</v>
      </c>
      <c r="AG211" s="679">
        <v>0</v>
      </c>
      <c r="AI211" s="677">
        <v>0</v>
      </c>
      <c r="AJ211" s="679">
        <v>0</v>
      </c>
      <c r="AL211" s="677">
        <v>0</v>
      </c>
      <c r="AM211" s="679">
        <v>0</v>
      </c>
      <c r="AO211" s="680">
        <f t="shared" si="4"/>
        <v>0</v>
      </c>
      <c r="AP211" s="681">
        <f t="shared" si="5"/>
        <v>0</v>
      </c>
    </row>
    <row r="212" spans="1:42">
      <c r="A212" s="678"/>
      <c r="B212" s="678"/>
      <c r="C212" s="677">
        <v>0</v>
      </c>
      <c r="E212" s="677">
        <v>0</v>
      </c>
      <c r="F212" s="679">
        <v>0</v>
      </c>
      <c r="H212" s="677">
        <v>0</v>
      </c>
      <c r="I212" s="679">
        <v>0</v>
      </c>
      <c r="K212" s="677">
        <v>0</v>
      </c>
      <c r="L212" s="679">
        <v>0</v>
      </c>
      <c r="N212" s="677">
        <v>0</v>
      </c>
      <c r="O212" s="679">
        <v>0</v>
      </c>
      <c r="Q212" s="677">
        <v>0</v>
      </c>
      <c r="R212" s="679">
        <v>0</v>
      </c>
      <c r="T212" s="677">
        <v>0</v>
      </c>
      <c r="U212" s="679">
        <v>0</v>
      </c>
      <c r="W212" s="677">
        <v>0</v>
      </c>
      <c r="X212" s="679">
        <v>0</v>
      </c>
      <c r="Z212" s="677">
        <v>0</v>
      </c>
      <c r="AA212" s="679">
        <v>0</v>
      </c>
      <c r="AC212" s="677">
        <v>0</v>
      </c>
      <c r="AD212" s="679">
        <v>0</v>
      </c>
      <c r="AF212" s="677">
        <v>0</v>
      </c>
      <c r="AG212" s="679">
        <v>0</v>
      </c>
      <c r="AI212" s="677">
        <v>0</v>
      </c>
      <c r="AJ212" s="679">
        <v>0</v>
      </c>
      <c r="AL212" s="677">
        <v>0</v>
      </c>
      <c r="AM212" s="679">
        <v>0</v>
      </c>
      <c r="AO212" s="680">
        <f t="shared" ref="AO212:AO269" si="6">+AL212+AI212+AF212+AC212+Z212+W212+T212+Q212+N212+K212+H212+E212</f>
        <v>0</v>
      </c>
      <c r="AP212" s="681">
        <f t="shared" ref="AP212:AP269" si="7">+AM212+AJ212+AG212+AD212+AA212+X212+U212+R212+O212+L212+I212+F212</f>
        <v>0</v>
      </c>
    </row>
    <row r="213" spans="1:42">
      <c r="A213" s="678"/>
      <c r="B213" s="678"/>
      <c r="C213" s="677">
        <v>0</v>
      </c>
      <c r="E213" s="677">
        <v>0</v>
      </c>
      <c r="F213" s="679">
        <v>0</v>
      </c>
      <c r="H213" s="677">
        <v>0</v>
      </c>
      <c r="I213" s="679">
        <v>0</v>
      </c>
      <c r="K213" s="677">
        <v>0</v>
      </c>
      <c r="L213" s="679">
        <v>0</v>
      </c>
      <c r="N213" s="677">
        <v>0</v>
      </c>
      <c r="O213" s="679">
        <v>0</v>
      </c>
      <c r="Q213" s="677">
        <v>0</v>
      </c>
      <c r="R213" s="679">
        <v>0</v>
      </c>
      <c r="T213" s="677">
        <v>0</v>
      </c>
      <c r="U213" s="679">
        <v>0</v>
      </c>
      <c r="W213" s="677">
        <v>0</v>
      </c>
      <c r="X213" s="679">
        <v>0</v>
      </c>
      <c r="Z213" s="677">
        <v>0</v>
      </c>
      <c r="AA213" s="679">
        <v>0</v>
      </c>
      <c r="AC213" s="677">
        <v>0</v>
      </c>
      <c r="AD213" s="679">
        <v>0</v>
      </c>
      <c r="AF213" s="677">
        <v>0</v>
      </c>
      <c r="AG213" s="679">
        <v>0</v>
      </c>
      <c r="AI213" s="677">
        <v>0</v>
      </c>
      <c r="AJ213" s="679">
        <v>0</v>
      </c>
      <c r="AL213" s="677">
        <v>0</v>
      </c>
      <c r="AM213" s="679">
        <v>0</v>
      </c>
      <c r="AO213" s="680">
        <f t="shared" si="6"/>
        <v>0</v>
      </c>
      <c r="AP213" s="681">
        <f t="shared" si="7"/>
        <v>0</v>
      </c>
    </row>
    <row r="214" spans="1:42">
      <c r="A214" s="678"/>
      <c r="B214" s="678"/>
      <c r="C214" s="677">
        <v>0</v>
      </c>
      <c r="E214" s="677">
        <v>0</v>
      </c>
      <c r="F214" s="679">
        <v>0</v>
      </c>
      <c r="H214" s="677">
        <v>0</v>
      </c>
      <c r="I214" s="679">
        <v>0</v>
      </c>
      <c r="K214" s="677">
        <v>0</v>
      </c>
      <c r="L214" s="679">
        <v>0</v>
      </c>
      <c r="N214" s="677">
        <v>0</v>
      </c>
      <c r="O214" s="679">
        <v>0</v>
      </c>
      <c r="Q214" s="677">
        <v>0</v>
      </c>
      <c r="R214" s="679">
        <v>0</v>
      </c>
      <c r="T214" s="677">
        <v>0</v>
      </c>
      <c r="U214" s="679">
        <v>0</v>
      </c>
      <c r="W214" s="677">
        <v>0</v>
      </c>
      <c r="X214" s="679">
        <v>0</v>
      </c>
      <c r="Z214" s="677">
        <v>0</v>
      </c>
      <c r="AA214" s="679">
        <v>0</v>
      </c>
      <c r="AC214" s="677">
        <v>0</v>
      </c>
      <c r="AD214" s="679">
        <v>0</v>
      </c>
      <c r="AF214" s="677">
        <v>0</v>
      </c>
      <c r="AG214" s="679">
        <v>0</v>
      </c>
      <c r="AI214" s="677">
        <v>0</v>
      </c>
      <c r="AJ214" s="679">
        <v>0</v>
      </c>
      <c r="AL214" s="677">
        <v>0</v>
      </c>
      <c r="AM214" s="679">
        <v>0</v>
      </c>
      <c r="AO214" s="680">
        <f t="shared" si="6"/>
        <v>0</v>
      </c>
      <c r="AP214" s="681">
        <f t="shared" si="7"/>
        <v>0</v>
      </c>
    </row>
    <row r="215" spans="1:42">
      <c r="A215" s="678"/>
      <c r="B215" s="678"/>
      <c r="C215" s="677">
        <v>0</v>
      </c>
      <c r="E215" s="677">
        <v>0</v>
      </c>
      <c r="F215" s="679">
        <v>0</v>
      </c>
      <c r="H215" s="677">
        <v>0</v>
      </c>
      <c r="I215" s="679">
        <v>0</v>
      </c>
      <c r="K215" s="677">
        <v>0</v>
      </c>
      <c r="L215" s="679">
        <v>0</v>
      </c>
      <c r="N215" s="677">
        <v>0</v>
      </c>
      <c r="O215" s="679">
        <v>0</v>
      </c>
      <c r="Q215" s="677">
        <v>0</v>
      </c>
      <c r="R215" s="679">
        <v>0</v>
      </c>
      <c r="T215" s="677">
        <v>0</v>
      </c>
      <c r="U215" s="679">
        <v>0</v>
      </c>
      <c r="W215" s="677">
        <v>0</v>
      </c>
      <c r="X215" s="679">
        <v>0</v>
      </c>
      <c r="Z215" s="677">
        <v>0</v>
      </c>
      <c r="AA215" s="679">
        <v>0</v>
      </c>
      <c r="AC215" s="677">
        <v>0</v>
      </c>
      <c r="AD215" s="679">
        <v>0</v>
      </c>
      <c r="AF215" s="677">
        <v>0</v>
      </c>
      <c r="AG215" s="679">
        <v>0</v>
      </c>
      <c r="AI215" s="677">
        <v>0</v>
      </c>
      <c r="AJ215" s="679">
        <v>0</v>
      </c>
      <c r="AL215" s="677">
        <v>0</v>
      </c>
      <c r="AM215" s="679">
        <v>0</v>
      </c>
      <c r="AO215" s="680">
        <f t="shared" si="6"/>
        <v>0</v>
      </c>
      <c r="AP215" s="681">
        <f t="shared" si="7"/>
        <v>0</v>
      </c>
    </row>
    <row r="216" spans="1:42">
      <c r="A216" s="678"/>
      <c r="B216" s="678"/>
      <c r="C216" s="677">
        <v>0</v>
      </c>
      <c r="E216" s="677">
        <v>0</v>
      </c>
      <c r="F216" s="679">
        <v>0</v>
      </c>
      <c r="H216" s="677">
        <v>0</v>
      </c>
      <c r="I216" s="679">
        <v>0</v>
      </c>
      <c r="K216" s="677">
        <v>0</v>
      </c>
      <c r="L216" s="679">
        <v>0</v>
      </c>
      <c r="N216" s="677">
        <v>0</v>
      </c>
      <c r="O216" s="679">
        <v>0</v>
      </c>
      <c r="Q216" s="677">
        <v>0</v>
      </c>
      <c r="R216" s="679">
        <v>0</v>
      </c>
      <c r="T216" s="677">
        <v>0</v>
      </c>
      <c r="U216" s="679">
        <v>0</v>
      </c>
      <c r="W216" s="677">
        <v>0</v>
      </c>
      <c r="X216" s="679">
        <v>0</v>
      </c>
      <c r="Z216" s="677">
        <v>0</v>
      </c>
      <c r="AA216" s="679">
        <v>0</v>
      </c>
      <c r="AC216" s="677">
        <v>0</v>
      </c>
      <c r="AD216" s="679">
        <v>0</v>
      </c>
      <c r="AF216" s="677">
        <v>0</v>
      </c>
      <c r="AG216" s="679">
        <v>0</v>
      </c>
      <c r="AI216" s="677">
        <v>0</v>
      </c>
      <c r="AJ216" s="679">
        <v>0</v>
      </c>
      <c r="AL216" s="677">
        <v>0</v>
      </c>
      <c r="AM216" s="679">
        <v>0</v>
      </c>
      <c r="AO216" s="680">
        <f t="shared" si="6"/>
        <v>0</v>
      </c>
      <c r="AP216" s="681">
        <f t="shared" si="7"/>
        <v>0</v>
      </c>
    </row>
    <row r="217" spans="1:42">
      <c r="A217" s="678"/>
      <c r="B217" s="678"/>
      <c r="C217" s="677">
        <v>0</v>
      </c>
      <c r="E217" s="677">
        <v>0</v>
      </c>
      <c r="F217" s="679">
        <v>0</v>
      </c>
      <c r="H217" s="677">
        <v>0</v>
      </c>
      <c r="I217" s="679">
        <v>0</v>
      </c>
      <c r="K217" s="677">
        <v>0</v>
      </c>
      <c r="L217" s="679">
        <v>0</v>
      </c>
      <c r="N217" s="677">
        <v>0</v>
      </c>
      <c r="O217" s="679">
        <v>0</v>
      </c>
      <c r="Q217" s="677">
        <v>0</v>
      </c>
      <c r="R217" s="679">
        <v>0</v>
      </c>
      <c r="T217" s="677">
        <v>0</v>
      </c>
      <c r="U217" s="679">
        <v>0</v>
      </c>
      <c r="W217" s="677">
        <v>0</v>
      </c>
      <c r="X217" s="679">
        <v>0</v>
      </c>
      <c r="Z217" s="677">
        <v>0</v>
      </c>
      <c r="AA217" s="679">
        <v>0</v>
      </c>
      <c r="AC217" s="677">
        <v>0</v>
      </c>
      <c r="AD217" s="679">
        <v>0</v>
      </c>
      <c r="AF217" s="677">
        <v>0</v>
      </c>
      <c r="AG217" s="679">
        <v>0</v>
      </c>
      <c r="AI217" s="677">
        <v>0</v>
      </c>
      <c r="AJ217" s="679">
        <v>0</v>
      </c>
      <c r="AL217" s="677">
        <v>0</v>
      </c>
      <c r="AM217" s="679">
        <v>0</v>
      </c>
      <c r="AO217" s="680">
        <f t="shared" si="6"/>
        <v>0</v>
      </c>
      <c r="AP217" s="681">
        <f t="shared" si="7"/>
        <v>0</v>
      </c>
    </row>
    <row r="218" spans="1:42">
      <c r="A218" s="678"/>
      <c r="B218" s="678"/>
      <c r="C218" s="677">
        <v>0</v>
      </c>
      <c r="E218" s="677">
        <v>0</v>
      </c>
      <c r="F218" s="679">
        <v>0</v>
      </c>
      <c r="H218" s="677">
        <v>0</v>
      </c>
      <c r="I218" s="679">
        <v>0</v>
      </c>
      <c r="K218" s="677">
        <v>0</v>
      </c>
      <c r="L218" s="679">
        <v>0</v>
      </c>
      <c r="N218" s="677">
        <v>0</v>
      </c>
      <c r="O218" s="679">
        <v>0</v>
      </c>
      <c r="Q218" s="677">
        <v>0</v>
      </c>
      <c r="R218" s="679">
        <v>0</v>
      </c>
      <c r="T218" s="677">
        <v>0</v>
      </c>
      <c r="U218" s="679">
        <v>0</v>
      </c>
      <c r="W218" s="677">
        <v>0</v>
      </c>
      <c r="X218" s="679">
        <v>0</v>
      </c>
      <c r="Z218" s="677">
        <v>0</v>
      </c>
      <c r="AA218" s="679">
        <v>0</v>
      </c>
      <c r="AC218" s="677">
        <v>0</v>
      </c>
      <c r="AD218" s="679">
        <v>0</v>
      </c>
      <c r="AF218" s="677">
        <v>0</v>
      </c>
      <c r="AG218" s="679">
        <v>0</v>
      </c>
      <c r="AI218" s="677">
        <v>0</v>
      </c>
      <c r="AJ218" s="679">
        <v>0</v>
      </c>
      <c r="AL218" s="677">
        <v>0</v>
      </c>
      <c r="AM218" s="679">
        <v>0</v>
      </c>
      <c r="AO218" s="680">
        <f t="shared" si="6"/>
        <v>0</v>
      </c>
      <c r="AP218" s="681">
        <f t="shared" si="7"/>
        <v>0</v>
      </c>
    </row>
    <row r="219" spans="1:42">
      <c r="A219" s="678"/>
      <c r="B219" s="678"/>
      <c r="C219" s="677">
        <v>0</v>
      </c>
      <c r="E219" s="677">
        <v>0</v>
      </c>
      <c r="F219" s="679">
        <v>0</v>
      </c>
      <c r="H219" s="677">
        <v>0</v>
      </c>
      <c r="I219" s="679">
        <v>0</v>
      </c>
      <c r="K219" s="677">
        <v>0</v>
      </c>
      <c r="L219" s="679">
        <v>0</v>
      </c>
      <c r="N219" s="677">
        <v>0</v>
      </c>
      <c r="O219" s="679">
        <v>0</v>
      </c>
      <c r="Q219" s="677">
        <v>0</v>
      </c>
      <c r="R219" s="679">
        <v>0</v>
      </c>
      <c r="T219" s="677">
        <v>0</v>
      </c>
      <c r="U219" s="679">
        <v>0</v>
      </c>
      <c r="W219" s="677">
        <v>0</v>
      </c>
      <c r="X219" s="679">
        <v>0</v>
      </c>
      <c r="Z219" s="677">
        <v>0</v>
      </c>
      <c r="AA219" s="679">
        <v>0</v>
      </c>
      <c r="AC219" s="677">
        <v>0</v>
      </c>
      <c r="AD219" s="679">
        <v>0</v>
      </c>
      <c r="AF219" s="677">
        <v>0</v>
      </c>
      <c r="AG219" s="679">
        <v>0</v>
      </c>
      <c r="AI219" s="677">
        <v>0</v>
      </c>
      <c r="AJ219" s="679">
        <v>0</v>
      </c>
      <c r="AL219" s="677">
        <v>0</v>
      </c>
      <c r="AM219" s="679">
        <v>0</v>
      </c>
      <c r="AO219" s="680">
        <f t="shared" si="6"/>
        <v>0</v>
      </c>
      <c r="AP219" s="681">
        <f t="shared" si="7"/>
        <v>0</v>
      </c>
    </row>
    <row r="220" spans="1:42">
      <c r="A220" s="678"/>
      <c r="B220" s="678"/>
      <c r="C220" s="677">
        <v>0</v>
      </c>
      <c r="E220" s="677">
        <v>0</v>
      </c>
      <c r="F220" s="679">
        <v>0</v>
      </c>
      <c r="H220" s="677">
        <v>0</v>
      </c>
      <c r="I220" s="679">
        <v>0</v>
      </c>
      <c r="K220" s="677">
        <v>0</v>
      </c>
      <c r="L220" s="679">
        <v>0</v>
      </c>
      <c r="N220" s="677">
        <v>0</v>
      </c>
      <c r="O220" s="679">
        <v>0</v>
      </c>
      <c r="Q220" s="677">
        <v>0</v>
      </c>
      <c r="R220" s="679">
        <v>0</v>
      </c>
      <c r="T220" s="677">
        <v>0</v>
      </c>
      <c r="U220" s="679">
        <v>0</v>
      </c>
      <c r="W220" s="677">
        <v>0</v>
      </c>
      <c r="X220" s="679">
        <v>0</v>
      </c>
      <c r="Z220" s="677">
        <v>0</v>
      </c>
      <c r="AA220" s="679">
        <v>0</v>
      </c>
      <c r="AC220" s="677">
        <v>0</v>
      </c>
      <c r="AD220" s="679">
        <v>0</v>
      </c>
      <c r="AF220" s="677">
        <v>0</v>
      </c>
      <c r="AG220" s="679">
        <v>0</v>
      </c>
      <c r="AI220" s="677">
        <v>0</v>
      </c>
      <c r="AJ220" s="679">
        <v>0</v>
      </c>
      <c r="AL220" s="677">
        <v>0</v>
      </c>
      <c r="AM220" s="679">
        <v>0</v>
      </c>
      <c r="AO220" s="680">
        <f t="shared" si="6"/>
        <v>0</v>
      </c>
      <c r="AP220" s="681">
        <f t="shared" si="7"/>
        <v>0</v>
      </c>
    </row>
    <row r="221" spans="1:42">
      <c r="A221" s="678"/>
      <c r="B221" s="678"/>
      <c r="C221" s="677">
        <v>0</v>
      </c>
      <c r="E221" s="677">
        <v>0</v>
      </c>
      <c r="F221" s="679">
        <v>0</v>
      </c>
      <c r="H221" s="677">
        <v>0</v>
      </c>
      <c r="I221" s="679">
        <v>0</v>
      </c>
      <c r="K221" s="677">
        <v>0</v>
      </c>
      <c r="L221" s="679">
        <v>0</v>
      </c>
      <c r="N221" s="677">
        <v>0</v>
      </c>
      <c r="O221" s="679">
        <v>0</v>
      </c>
      <c r="Q221" s="677">
        <v>0</v>
      </c>
      <c r="R221" s="679">
        <v>0</v>
      </c>
      <c r="T221" s="677">
        <v>0</v>
      </c>
      <c r="U221" s="679">
        <v>0</v>
      </c>
      <c r="W221" s="677">
        <v>0</v>
      </c>
      <c r="X221" s="679">
        <v>0</v>
      </c>
      <c r="Z221" s="677">
        <v>0</v>
      </c>
      <c r="AA221" s="679">
        <v>0</v>
      </c>
      <c r="AC221" s="677">
        <v>0</v>
      </c>
      <c r="AD221" s="679">
        <v>0</v>
      </c>
      <c r="AF221" s="677">
        <v>0</v>
      </c>
      <c r="AG221" s="679">
        <v>0</v>
      </c>
      <c r="AI221" s="677">
        <v>0</v>
      </c>
      <c r="AJ221" s="679">
        <v>0</v>
      </c>
      <c r="AL221" s="677">
        <v>0</v>
      </c>
      <c r="AM221" s="679">
        <v>0</v>
      </c>
      <c r="AO221" s="680">
        <f t="shared" si="6"/>
        <v>0</v>
      </c>
      <c r="AP221" s="681">
        <f t="shared" si="7"/>
        <v>0</v>
      </c>
    </row>
    <row r="222" spans="1:42">
      <c r="A222" s="678"/>
      <c r="B222" s="678"/>
      <c r="C222" s="677">
        <v>0</v>
      </c>
      <c r="E222" s="677">
        <v>0</v>
      </c>
      <c r="F222" s="679">
        <v>0</v>
      </c>
      <c r="H222" s="677">
        <v>0</v>
      </c>
      <c r="I222" s="679">
        <v>0</v>
      </c>
      <c r="K222" s="677">
        <v>0</v>
      </c>
      <c r="L222" s="679">
        <v>0</v>
      </c>
      <c r="N222" s="677">
        <v>0</v>
      </c>
      <c r="O222" s="679">
        <v>0</v>
      </c>
      <c r="Q222" s="677">
        <v>0</v>
      </c>
      <c r="R222" s="679">
        <v>0</v>
      </c>
      <c r="T222" s="677">
        <v>0</v>
      </c>
      <c r="U222" s="679">
        <v>0</v>
      </c>
      <c r="W222" s="677">
        <v>0</v>
      </c>
      <c r="X222" s="679">
        <v>0</v>
      </c>
      <c r="Z222" s="677">
        <v>0</v>
      </c>
      <c r="AA222" s="679">
        <v>0</v>
      </c>
      <c r="AC222" s="677">
        <v>0</v>
      </c>
      <c r="AD222" s="679">
        <v>0</v>
      </c>
      <c r="AF222" s="677">
        <v>0</v>
      </c>
      <c r="AG222" s="679">
        <v>0</v>
      </c>
      <c r="AI222" s="677">
        <v>0</v>
      </c>
      <c r="AJ222" s="679">
        <v>0</v>
      </c>
      <c r="AL222" s="677">
        <v>0</v>
      </c>
      <c r="AM222" s="679">
        <v>0</v>
      </c>
      <c r="AO222" s="680">
        <f t="shared" si="6"/>
        <v>0</v>
      </c>
      <c r="AP222" s="681">
        <f t="shared" si="7"/>
        <v>0</v>
      </c>
    </row>
    <row r="223" spans="1:42">
      <c r="A223" s="678"/>
      <c r="B223" s="678"/>
      <c r="C223" s="677">
        <v>0</v>
      </c>
      <c r="E223" s="677">
        <v>0</v>
      </c>
      <c r="F223" s="679">
        <v>0</v>
      </c>
      <c r="H223" s="677">
        <v>0</v>
      </c>
      <c r="I223" s="679">
        <v>0</v>
      </c>
      <c r="K223" s="677">
        <v>0</v>
      </c>
      <c r="L223" s="679">
        <v>0</v>
      </c>
      <c r="N223" s="677">
        <v>0</v>
      </c>
      <c r="O223" s="679">
        <v>0</v>
      </c>
      <c r="Q223" s="677">
        <v>0</v>
      </c>
      <c r="R223" s="679">
        <v>0</v>
      </c>
      <c r="T223" s="677">
        <v>0</v>
      </c>
      <c r="U223" s="679">
        <v>0</v>
      </c>
      <c r="W223" s="677">
        <v>0</v>
      </c>
      <c r="X223" s="679">
        <v>0</v>
      </c>
      <c r="Z223" s="677">
        <v>0</v>
      </c>
      <c r="AA223" s="679">
        <v>0</v>
      </c>
      <c r="AC223" s="677">
        <v>0</v>
      </c>
      <c r="AD223" s="679">
        <v>0</v>
      </c>
      <c r="AF223" s="677">
        <v>0</v>
      </c>
      <c r="AG223" s="679">
        <v>0</v>
      </c>
      <c r="AI223" s="677">
        <v>0</v>
      </c>
      <c r="AJ223" s="679">
        <v>0</v>
      </c>
      <c r="AL223" s="677">
        <v>0</v>
      </c>
      <c r="AM223" s="679">
        <v>0</v>
      </c>
      <c r="AO223" s="680">
        <f t="shared" si="6"/>
        <v>0</v>
      </c>
      <c r="AP223" s="681">
        <f t="shared" si="7"/>
        <v>0</v>
      </c>
    </row>
    <row r="224" spans="1:42">
      <c r="A224" s="678"/>
      <c r="B224" s="678"/>
      <c r="C224" s="677">
        <v>0</v>
      </c>
      <c r="E224" s="677">
        <v>0</v>
      </c>
      <c r="F224" s="679">
        <v>0</v>
      </c>
      <c r="H224" s="677">
        <v>0</v>
      </c>
      <c r="I224" s="679">
        <v>0</v>
      </c>
      <c r="K224" s="677">
        <v>0</v>
      </c>
      <c r="L224" s="679">
        <v>0</v>
      </c>
      <c r="N224" s="677">
        <v>0</v>
      </c>
      <c r="O224" s="679">
        <v>0</v>
      </c>
      <c r="Q224" s="677">
        <v>0</v>
      </c>
      <c r="R224" s="679">
        <v>0</v>
      </c>
      <c r="T224" s="677">
        <v>0</v>
      </c>
      <c r="U224" s="679">
        <v>0</v>
      </c>
      <c r="W224" s="677">
        <v>0</v>
      </c>
      <c r="X224" s="679">
        <v>0</v>
      </c>
      <c r="Z224" s="677">
        <v>0</v>
      </c>
      <c r="AA224" s="679">
        <v>0</v>
      </c>
      <c r="AC224" s="677">
        <v>0</v>
      </c>
      <c r="AD224" s="679">
        <v>0</v>
      </c>
      <c r="AF224" s="677">
        <v>0</v>
      </c>
      <c r="AG224" s="679">
        <v>0</v>
      </c>
      <c r="AI224" s="677">
        <v>0</v>
      </c>
      <c r="AJ224" s="679">
        <v>0</v>
      </c>
      <c r="AL224" s="677">
        <v>0</v>
      </c>
      <c r="AM224" s="679">
        <v>0</v>
      </c>
      <c r="AO224" s="680">
        <f t="shared" si="6"/>
        <v>0</v>
      </c>
      <c r="AP224" s="681">
        <f t="shared" si="7"/>
        <v>0</v>
      </c>
    </row>
    <row r="225" spans="1:42">
      <c r="A225" s="678"/>
      <c r="B225" s="678"/>
      <c r="C225" s="677">
        <v>0</v>
      </c>
      <c r="E225" s="677">
        <v>0</v>
      </c>
      <c r="F225" s="679">
        <v>0</v>
      </c>
      <c r="H225" s="677">
        <v>0</v>
      </c>
      <c r="I225" s="679">
        <v>0</v>
      </c>
      <c r="K225" s="677">
        <v>0</v>
      </c>
      <c r="L225" s="679">
        <v>0</v>
      </c>
      <c r="N225" s="677">
        <v>0</v>
      </c>
      <c r="O225" s="679">
        <v>0</v>
      </c>
      <c r="Q225" s="677">
        <v>0</v>
      </c>
      <c r="R225" s="679">
        <v>0</v>
      </c>
      <c r="T225" s="677">
        <v>0</v>
      </c>
      <c r="U225" s="679">
        <v>0</v>
      </c>
      <c r="W225" s="677">
        <v>0</v>
      </c>
      <c r="X225" s="679">
        <v>0</v>
      </c>
      <c r="Z225" s="677">
        <v>0</v>
      </c>
      <c r="AA225" s="679">
        <v>0</v>
      </c>
      <c r="AC225" s="677">
        <v>0</v>
      </c>
      <c r="AD225" s="679">
        <v>0</v>
      </c>
      <c r="AF225" s="677">
        <v>0</v>
      </c>
      <c r="AG225" s="679">
        <v>0</v>
      </c>
      <c r="AI225" s="677">
        <v>0</v>
      </c>
      <c r="AJ225" s="679">
        <v>0</v>
      </c>
      <c r="AL225" s="677">
        <v>0</v>
      </c>
      <c r="AM225" s="679">
        <v>0</v>
      </c>
      <c r="AO225" s="680">
        <f t="shared" si="6"/>
        <v>0</v>
      </c>
      <c r="AP225" s="681">
        <f t="shared" si="7"/>
        <v>0</v>
      </c>
    </row>
    <row r="226" spans="1:42">
      <c r="A226" s="678"/>
      <c r="B226" s="678"/>
      <c r="C226" s="677">
        <v>0</v>
      </c>
      <c r="E226" s="677">
        <v>0</v>
      </c>
      <c r="F226" s="679">
        <v>0</v>
      </c>
      <c r="H226" s="677">
        <v>0</v>
      </c>
      <c r="I226" s="679">
        <v>0</v>
      </c>
      <c r="K226" s="677">
        <v>0</v>
      </c>
      <c r="L226" s="679">
        <v>0</v>
      </c>
      <c r="N226" s="677">
        <v>0</v>
      </c>
      <c r="O226" s="679">
        <v>0</v>
      </c>
      <c r="Q226" s="677">
        <v>0</v>
      </c>
      <c r="R226" s="679">
        <v>0</v>
      </c>
      <c r="T226" s="677">
        <v>0</v>
      </c>
      <c r="U226" s="679">
        <v>0</v>
      </c>
      <c r="W226" s="677">
        <v>0</v>
      </c>
      <c r="X226" s="679">
        <v>0</v>
      </c>
      <c r="Z226" s="677">
        <v>0</v>
      </c>
      <c r="AA226" s="679">
        <v>0</v>
      </c>
      <c r="AC226" s="677">
        <v>0</v>
      </c>
      <c r="AD226" s="679">
        <v>0</v>
      </c>
      <c r="AF226" s="677">
        <v>0</v>
      </c>
      <c r="AG226" s="679">
        <v>0</v>
      </c>
      <c r="AI226" s="677">
        <v>0</v>
      </c>
      <c r="AJ226" s="679">
        <v>0</v>
      </c>
      <c r="AL226" s="677">
        <v>0</v>
      </c>
      <c r="AM226" s="679">
        <v>0</v>
      </c>
      <c r="AO226" s="680">
        <f t="shared" si="6"/>
        <v>0</v>
      </c>
      <c r="AP226" s="681">
        <f t="shared" si="7"/>
        <v>0</v>
      </c>
    </row>
    <row r="227" spans="1:42">
      <c r="A227" s="678"/>
      <c r="B227" s="678"/>
      <c r="C227" s="677">
        <v>0</v>
      </c>
      <c r="E227" s="677">
        <v>0</v>
      </c>
      <c r="F227" s="679">
        <v>0</v>
      </c>
      <c r="H227" s="677">
        <v>0</v>
      </c>
      <c r="I227" s="679">
        <v>0</v>
      </c>
      <c r="K227" s="677">
        <v>0</v>
      </c>
      <c r="L227" s="679">
        <v>0</v>
      </c>
      <c r="N227" s="677">
        <v>0</v>
      </c>
      <c r="O227" s="679">
        <v>0</v>
      </c>
      <c r="Q227" s="677">
        <v>0</v>
      </c>
      <c r="R227" s="679">
        <v>0</v>
      </c>
      <c r="T227" s="677">
        <v>0</v>
      </c>
      <c r="U227" s="679">
        <v>0</v>
      </c>
      <c r="W227" s="677">
        <v>0</v>
      </c>
      <c r="X227" s="679">
        <v>0</v>
      </c>
      <c r="Z227" s="677">
        <v>0</v>
      </c>
      <c r="AA227" s="679">
        <v>0</v>
      </c>
      <c r="AC227" s="677">
        <v>0</v>
      </c>
      <c r="AD227" s="679">
        <v>0</v>
      </c>
      <c r="AF227" s="677">
        <v>0</v>
      </c>
      <c r="AG227" s="679">
        <v>0</v>
      </c>
      <c r="AI227" s="677">
        <v>0</v>
      </c>
      <c r="AJ227" s="679">
        <v>0</v>
      </c>
      <c r="AL227" s="677">
        <v>0</v>
      </c>
      <c r="AM227" s="679">
        <v>0</v>
      </c>
      <c r="AO227" s="680">
        <f t="shared" si="6"/>
        <v>0</v>
      </c>
      <c r="AP227" s="681">
        <f t="shared" si="7"/>
        <v>0</v>
      </c>
    </row>
    <row r="228" spans="1:42">
      <c r="A228" s="678"/>
      <c r="B228" s="678"/>
      <c r="C228" s="677">
        <v>0</v>
      </c>
      <c r="E228" s="677">
        <v>0</v>
      </c>
      <c r="F228" s="679">
        <v>0</v>
      </c>
      <c r="H228" s="677">
        <v>0</v>
      </c>
      <c r="I228" s="679">
        <v>0</v>
      </c>
      <c r="K228" s="677">
        <v>0</v>
      </c>
      <c r="L228" s="679">
        <v>0</v>
      </c>
      <c r="N228" s="677">
        <v>0</v>
      </c>
      <c r="O228" s="679">
        <v>0</v>
      </c>
      <c r="Q228" s="677">
        <v>0</v>
      </c>
      <c r="R228" s="679">
        <v>0</v>
      </c>
      <c r="T228" s="677">
        <v>0</v>
      </c>
      <c r="U228" s="679">
        <v>0</v>
      </c>
      <c r="W228" s="677">
        <v>0</v>
      </c>
      <c r="X228" s="679">
        <v>0</v>
      </c>
      <c r="Z228" s="677">
        <v>0</v>
      </c>
      <c r="AA228" s="679">
        <v>0</v>
      </c>
      <c r="AC228" s="677">
        <v>0</v>
      </c>
      <c r="AD228" s="679">
        <v>0</v>
      </c>
      <c r="AF228" s="677">
        <v>0</v>
      </c>
      <c r="AG228" s="679">
        <v>0</v>
      </c>
      <c r="AI228" s="677">
        <v>0</v>
      </c>
      <c r="AJ228" s="679">
        <v>0</v>
      </c>
      <c r="AL228" s="677">
        <v>0</v>
      </c>
      <c r="AM228" s="679">
        <v>0</v>
      </c>
      <c r="AO228" s="680">
        <f t="shared" si="6"/>
        <v>0</v>
      </c>
      <c r="AP228" s="681">
        <f t="shared" si="7"/>
        <v>0</v>
      </c>
    </row>
    <row r="229" spans="1:42">
      <c r="A229" s="678"/>
      <c r="B229" s="678"/>
      <c r="C229" s="677">
        <v>0</v>
      </c>
      <c r="E229" s="677">
        <v>0</v>
      </c>
      <c r="F229" s="679">
        <v>0</v>
      </c>
      <c r="H229" s="677">
        <v>0</v>
      </c>
      <c r="I229" s="679">
        <v>0</v>
      </c>
      <c r="K229" s="677">
        <v>0</v>
      </c>
      <c r="L229" s="679">
        <v>0</v>
      </c>
      <c r="N229" s="677">
        <v>0</v>
      </c>
      <c r="O229" s="679">
        <v>0</v>
      </c>
      <c r="Q229" s="677">
        <v>0</v>
      </c>
      <c r="R229" s="679">
        <v>0</v>
      </c>
      <c r="T229" s="677">
        <v>0</v>
      </c>
      <c r="U229" s="679">
        <v>0</v>
      </c>
      <c r="W229" s="677">
        <v>0</v>
      </c>
      <c r="X229" s="679">
        <v>0</v>
      </c>
      <c r="Z229" s="677">
        <v>0</v>
      </c>
      <c r="AA229" s="679">
        <v>0</v>
      </c>
      <c r="AC229" s="677">
        <v>0</v>
      </c>
      <c r="AD229" s="679">
        <v>0</v>
      </c>
      <c r="AF229" s="677">
        <v>0</v>
      </c>
      <c r="AG229" s="679">
        <v>0</v>
      </c>
      <c r="AI229" s="677">
        <v>0</v>
      </c>
      <c r="AJ229" s="679">
        <v>0</v>
      </c>
      <c r="AL229" s="677">
        <v>0</v>
      </c>
      <c r="AM229" s="679">
        <v>0</v>
      </c>
      <c r="AO229" s="680">
        <f t="shared" si="6"/>
        <v>0</v>
      </c>
      <c r="AP229" s="681">
        <f t="shared" si="7"/>
        <v>0</v>
      </c>
    </row>
    <row r="230" spans="1:42">
      <c r="A230" s="678"/>
      <c r="B230" s="678"/>
      <c r="C230" s="677">
        <v>0</v>
      </c>
      <c r="E230" s="677">
        <v>0</v>
      </c>
      <c r="F230" s="679">
        <v>0</v>
      </c>
      <c r="H230" s="677">
        <v>0</v>
      </c>
      <c r="I230" s="679">
        <v>0</v>
      </c>
      <c r="K230" s="677">
        <v>0</v>
      </c>
      <c r="L230" s="679">
        <v>0</v>
      </c>
      <c r="N230" s="677">
        <v>0</v>
      </c>
      <c r="O230" s="679">
        <v>0</v>
      </c>
      <c r="Q230" s="677">
        <v>0</v>
      </c>
      <c r="R230" s="679">
        <v>0</v>
      </c>
      <c r="T230" s="677">
        <v>0</v>
      </c>
      <c r="U230" s="679">
        <v>0</v>
      </c>
      <c r="W230" s="677">
        <v>0</v>
      </c>
      <c r="X230" s="679">
        <v>0</v>
      </c>
      <c r="Z230" s="677">
        <v>0</v>
      </c>
      <c r="AA230" s="679">
        <v>0</v>
      </c>
      <c r="AC230" s="677">
        <v>0</v>
      </c>
      <c r="AD230" s="679">
        <v>0</v>
      </c>
      <c r="AF230" s="677">
        <v>0</v>
      </c>
      <c r="AG230" s="679">
        <v>0</v>
      </c>
      <c r="AI230" s="677">
        <v>0</v>
      </c>
      <c r="AJ230" s="679">
        <v>0</v>
      </c>
      <c r="AL230" s="677">
        <v>0</v>
      </c>
      <c r="AM230" s="679">
        <v>0</v>
      </c>
      <c r="AO230" s="680">
        <f t="shared" si="6"/>
        <v>0</v>
      </c>
      <c r="AP230" s="681">
        <f t="shared" si="7"/>
        <v>0</v>
      </c>
    </row>
    <row r="231" spans="1:42">
      <c r="A231" s="678"/>
      <c r="B231" s="678"/>
      <c r="C231" s="677">
        <v>0</v>
      </c>
      <c r="E231" s="677">
        <v>0</v>
      </c>
      <c r="F231" s="679">
        <v>0</v>
      </c>
      <c r="H231" s="677">
        <v>0</v>
      </c>
      <c r="I231" s="679">
        <v>0</v>
      </c>
      <c r="K231" s="677">
        <v>0</v>
      </c>
      <c r="L231" s="679">
        <v>0</v>
      </c>
      <c r="N231" s="677">
        <v>0</v>
      </c>
      <c r="O231" s="679">
        <v>0</v>
      </c>
      <c r="Q231" s="677">
        <v>0</v>
      </c>
      <c r="R231" s="679">
        <v>0</v>
      </c>
      <c r="T231" s="677">
        <v>0</v>
      </c>
      <c r="U231" s="679">
        <v>0</v>
      </c>
      <c r="W231" s="677">
        <v>0</v>
      </c>
      <c r="X231" s="679">
        <v>0</v>
      </c>
      <c r="Z231" s="677">
        <v>0</v>
      </c>
      <c r="AA231" s="679">
        <v>0</v>
      </c>
      <c r="AC231" s="677">
        <v>0</v>
      </c>
      <c r="AD231" s="679">
        <v>0</v>
      </c>
      <c r="AF231" s="677">
        <v>0</v>
      </c>
      <c r="AG231" s="679">
        <v>0</v>
      </c>
      <c r="AI231" s="677">
        <v>0</v>
      </c>
      <c r="AJ231" s="679">
        <v>0</v>
      </c>
      <c r="AL231" s="677">
        <v>0</v>
      </c>
      <c r="AM231" s="679">
        <v>0</v>
      </c>
      <c r="AO231" s="680">
        <f t="shared" si="6"/>
        <v>0</v>
      </c>
      <c r="AP231" s="681">
        <f t="shared" si="7"/>
        <v>0</v>
      </c>
    </row>
    <row r="232" spans="1:42">
      <c r="A232" s="678"/>
      <c r="B232" s="678"/>
      <c r="C232" s="677">
        <v>0</v>
      </c>
      <c r="E232" s="677">
        <v>0</v>
      </c>
      <c r="F232" s="679">
        <v>0</v>
      </c>
      <c r="H232" s="677">
        <v>0</v>
      </c>
      <c r="I232" s="679">
        <v>0</v>
      </c>
      <c r="K232" s="677">
        <v>0</v>
      </c>
      <c r="L232" s="679">
        <v>0</v>
      </c>
      <c r="N232" s="677">
        <v>0</v>
      </c>
      <c r="O232" s="679">
        <v>0</v>
      </c>
      <c r="Q232" s="677">
        <v>0</v>
      </c>
      <c r="R232" s="679">
        <v>0</v>
      </c>
      <c r="T232" s="677">
        <v>0</v>
      </c>
      <c r="U232" s="679">
        <v>0</v>
      </c>
      <c r="W232" s="677">
        <v>0</v>
      </c>
      <c r="X232" s="679">
        <v>0</v>
      </c>
      <c r="Z232" s="677">
        <v>0</v>
      </c>
      <c r="AA232" s="679">
        <v>0</v>
      </c>
      <c r="AC232" s="677">
        <v>0</v>
      </c>
      <c r="AD232" s="679">
        <v>0</v>
      </c>
      <c r="AF232" s="677">
        <v>0</v>
      </c>
      <c r="AG232" s="679">
        <v>0</v>
      </c>
      <c r="AI232" s="677">
        <v>0</v>
      </c>
      <c r="AJ232" s="679">
        <v>0</v>
      </c>
      <c r="AL232" s="677">
        <v>0</v>
      </c>
      <c r="AM232" s="679">
        <v>0</v>
      </c>
      <c r="AO232" s="680">
        <f t="shared" si="6"/>
        <v>0</v>
      </c>
      <c r="AP232" s="681">
        <f t="shared" si="7"/>
        <v>0</v>
      </c>
    </row>
    <row r="233" spans="1:42">
      <c r="A233" s="678"/>
      <c r="B233" s="678"/>
      <c r="C233" s="677">
        <v>0</v>
      </c>
      <c r="E233" s="677">
        <v>0</v>
      </c>
      <c r="F233" s="679">
        <v>0</v>
      </c>
      <c r="H233" s="677">
        <v>0</v>
      </c>
      <c r="I233" s="679">
        <v>0</v>
      </c>
      <c r="K233" s="677">
        <v>0</v>
      </c>
      <c r="L233" s="679">
        <v>0</v>
      </c>
      <c r="N233" s="677">
        <v>0</v>
      </c>
      <c r="O233" s="679">
        <v>0</v>
      </c>
      <c r="Q233" s="677">
        <v>0</v>
      </c>
      <c r="R233" s="679">
        <v>0</v>
      </c>
      <c r="T233" s="677">
        <v>0</v>
      </c>
      <c r="U233" s="679">
        <v>0</v>
      </c>
      <c r="W233" s="677">
        <v>0</v>
      </c>
      <c r="X233" s="679">
        <v>0</v>
      </c>
      <c r="Z233" s="677">
        <v>0</v>
      </c>
      <c r="AA233" s="679">
        <v>0</v>
      </c>
      <c r="AC233" s="677">
        <v>0</v>
      </c>
      <c r="AD233" s="679">
        <v>0</v>
      </c>
      <c r="AF233" s="677">
        <v>0</v>
      </c>
      <c r="AG233" s="679">
        <v>0</v>
      </c>
      <c r="AI233" s="677">
        <v>0</v>
      </c>
      <c r="AJ233" s="679">
        <v>0</v>
      </c>
      <c r="AL233" s="677">
        <v>0</v>
      </c>
      <c r="AM233" s="679">
        <v>0</v>
      </c>
      <c r="AO233" s="680">
        <f t="shared" si="6"/>
        <v>0</v>
      </c>
      <c r="AP233" s="681">
        <f t="shared" si="7"/>
        <v>0</v>
      </c>
    </row>
    <row r="234" spans="1:42">
      <c r="A234" s="678"/>
      <c r="B234" s="678"/>
      <c r="C234" s="677">
        <v>0</v>
      </c>
      <c r="E234" s="677">
        <v>0</v>
      </c>
      <c r="F234" s="679">
        <v>0</v>
      </c>
      <c r="H234" s="677">
        <v>0</v>
      </c>
      <c r="I234" s="679">
        <v>0</v>
      </c>
      <c r="K234" s="677">
        <v>0</v>
      </c>
      <c r="L234" s="679">
        <v>0</v>
      </c>
      <c r="N234" s="677">
        <v>0</v>
      </c>
      <c r="O234" s="679">
        <v>0</v>
      </c>
      <c r="Q234" s="677">
        <v>0</v>
      </c>
      <c r="R234" s="679">
        <v>0</v>
      </c>
      <c r="T234" s="677">
        <v>0</v>
      </c>
      <c r="U234" s="679">
        <v>0</v>
      </c>
      <c r="W234" s="677">
        <v>0</v>
      </c>
      <c r="X234" s="679">
        <v>0</v>
      </c>
      <c r="Z234" s="677">
        <v>0</v>
      </c>
      <c r="AA234" s="679">
        <v>0</v>
      </c>
      <c r="AC234" s="677">
        <v>0</v>
      </c>
      <c r="AD234" s="679">
        <v>0</v>
      </c>
      <c r="AF234" s="677">
        <v>0</v>
      </c>
      <c r="AG234" s="679">
        <v>0</v>
      </c>
      <c r="AI234" s="677">
        <v>0</v>
      </c>
      <c r="AJ234" s="679">
        <v>0</v>
      </c>
      <c r="AL234" s="677">
        <v>0</v>
      </c>
      <c r="AM234" s="679">
        <v>0</v>
      </c>
      <c r="AO234" s="680">
        <f t="shared" si="6"/>
        <v>0</v>
      </c>
      <c r="AP234" s="681">
        <f t="shared" si="7"/>
        <v>0</v>
      </c>
    </row>
    <row r="235" spans="1:42">
      <c r="A235" s="678"/>
      <c r="B235" s="678"/>
      <c r="C235" s="677">
        <v>0</v>
      </c>
      <c r="E235" s="677">
        <v>0</v>
      </c>
      <c r="F235" s="679">
        <v>0</v>
      </c>
      <c r="H235" s="677">
        <v>0</v>
      </c>
      <c r="I235" s="679">
        <v>0</v>
      </c>
      <c r="K235" s="677">
        <v>0</v>
      </c>
      <c r="L235" s="679">
        <v>0</v>
      </c>
      <c r="N235" s="677">
        <v>0</v>
      </c>
      <c r="O235" s="679">
        <v>0</v>
      </c>
      <c r="Q235" s="677">
        <v>0</v>
      </c>
      <c r="R235" s="679">
        <v>0</v>
      </c>
      <c r="T235" s="677">
        <v>0</v>
      </c>
      <c r="U235" s="679">
        <v>0</v>
      </c>
      <c r="W235" s="677">
        <v>0</v>
      </c>
      <c r="X235" s="679">
        <v>0</v>
      </c>
      <c r="Z235" s="677">
        <v>0</v>
      </c>
      <c r="AA235" s="679">
        <v>0</v>
      </c>
      <c r="AC235" s="677">
        <v>0</v>
      </c>
      <c r="AD235" s="679">
        <v>0</v>
      </c>
      <c r="AF235" s="677">
        <v>0</v>
      </c>
      <c r="AG235" s="679">
        <v>0</v>
      </c>
      <c r="AI235" s="677">
        <v>0</v>
      </c>
      <c r="AJ235" s="679">
        <v>0</v>
      </c>
      <c r="AL235" s="677">
        <v>0</v>
      </c>
      <c r="AM235" s="679">
        <v>0</v>
      </c>
      <c r="AO235" s="680">
        <f t="shared" si="6"/>
        <v>0</v>
      </c>
      <c r="AP235" s="681">
        <f t="shared" si="7"/>
        <v>0</v>
      </c>
    </row>
    <row r="236" spans="1:42">
      <c r="A236" s="678"/>
      <c r="B236" s="678"/>
      <c r="C236" s="677">
        <v>0</v>
      </c>
      <c r="E236" s="677">
        <v>0</v>
      </c>
      <c r="F236" s="679">
        <v>0</v>
      </c>
      <c r="H236" s="677">
        <v>0</v>
      </c>
      <c r="I236" s="679">
        <v>0</v>
      </c>
      <c r="K236" s="677">
        <v>0</v>
      </c>
      <c r="L236" s="679">
        <v>0</v>
      </c>
      <c r="N236" s="677">
        <v>0</v>
      </c>
      <c r="O236" s="679">
        <v>0</v>
      </c>
      <c r="Q236" s="677">
        <v>0</v>
      </c>
      <c r="R236" s="679">
        <v>0</v>
      </c>
      <c r="T236" s="677">
        <v>0</v>
      </c>
      <c r="U236" s="679">
        <v>0</v>
      </c>
      <c r="W236" s="677">
        <v>0</v>
      </c>
      <c r="X236" s="679">
        <v>0</v>
      </c>
      <c r="Z236" s="677">
        <v>0</v>
      </c>
      <c r="AA236" s="679">
        <v>0</v>
      </c>
      <c r="AC236" s="677">
        <v>0</v>
      </c>
      <c r="AD236" s="679">
        <v>0</v>
      </c>
      <c r="AF236" s="677">
        <v>0</v>
      </c>
      <c r="AG236" s="679">
        <v>0</v>
      </c>
      <c r="AI236" s="677">
        <v>0</v>
      </c>
      <c r="AJ236" s="679">
        <v>0</v>
      </c>
      <c r="AL236" s="677">
        <v>0</v>
      </c>
      <c r="AM236" s="679">
        <v>0</v>
      </c>
      <c r="AO236" s="680">
        <f t="shared" si="6"/>
        <v>0</v>
      </c>
      <c r="AP236" s="681">
        <f t="shared" si="7"/>
        <v>0</v>
      </c>
    </row>
    <row r="237" spans="1:42">
      <c r="A237" s="678"/>
      <c r="B237" s="678"/>
      <c r="C237" s="677">
        <v>0</v>
      </c>
      <c r="E237" s="677">
        <v>0</v>
      </c>
      <c r="F237" s="679">
        <v>0</v>
      </c>
      <c r="H237" s="677">
        <v>0</v>
      </c>
      <c r="I237" s="679">
        <v>0</v>
      </c>
      <c r="K237" s="677">
        <v>0</v>
      </c>
      <c r="L237" s="679">
        <v>0</v>
      </c>
      <c r="N237" s="677">
        <v>0</v>
      </c>
      <c r="O237" s="679">
        <v>0</v>
      </c>
      <c r="Q237" s="677">
        <v>0</v>
      </c>
      <c r="R237" s="679">
        <v>0</v>
      </c>
      <c r="T237" s="677">
        <v>0</v>
      </c>
      <c r="U237" s="679">
        <v>0</v>
      </c>
      <c r="W237" s="677">
        <v>0</v>
      </c>
      <c r="X237" s="679">
        <v>0</v>
      </c>
      <c r="Z237" s="677">
        <v>0</v>
      </c>
      <c r="AA237" s="679">
        <v>0</v>
      </c>
      <c r="AC237" s="677">
        <v>0</v>
      </c>
      <c r="AD237" s="679">
        <v>0</v>
      </c>
      <c r="AF237" s="677">
        <v>0</v>
      </c>
      <c r="AG237" s="679">
        <v>0</v>
      </c>
      <c r="AI237" s="677">
        <v>0</v>
      </c>
      <c r="AJ237" s="679">
        <v>0</v>
      </c>
      <c r="AL237" s="677">
        <v>0</v>
      </c>
      <c r="AM237" s="679">
        <v>0</v>
      </c>
      <c r="AO237" s="680">
        <f t="shared" si="6"/>
        <v>0</v>
      </c>
      <c r="AP237" s="681">
        <f t="shared" si="7"/>
        <v>0</v>
      </c>
    </row>
    <row r="238" spans="1:42">
      <c r="A238" s="678"/>
      <c r="B238" s="678"/>
      <c r="C238" s="677">
        <v>0</v>
      </c>
      <c r="E238" s="677">
        <v>0</v>
      </c>
      <c r="F238" s="679">
        <v>0</v>
      </c>
      <c r="H238" s="677">
        <v>0</v>
      </c>
      <c r="I238" s="679">
        <v>0</v>
      </c>
      <c r="K238" s="677">
        <v>0</v>
      </c>
      <c r="L238" s="679">
        <v>0</v>
      </c>
      <c r="N238" s="677">
        <v>0</v>
      </c>
      <c r="O238" s="679">
        <v>0</v>
      </c>
      <c r="Q238" s="677">
        <v>0</v>
      </c>
      <c r="R238" s="679">
        <v>0</v>
      </c>
      <c r="T238" s="677">
        <v>0</v>
      </c>
      <c r="U238" s="679">
        <v>0</v>
      </c>
      <c r="W238" s="677">
        <v>0</v>
      </c>
      <c r="X238" s="679">
        <v>0</v>
      </c>
      <c r="Z238" s="677">
        <v>0</v>
      </c>
      <c r="AA238" s="679">
        <v>0</v>
      </c>
      <c r="AC238" s="677">
        <v>0</v>
      </c>
      <c r="AD238" s="679">
        <v>0</v>
      </c>
      <c r="AF238" s="677">
        <v>0</v>
      </c>
      <c r="AG238" s="679">
        <v>0</v>
      </c>
      <c r="AI238" s="677">
        <v>0</v>
      </c>
      <c r="AJ238" s="679">
        <v>0</v>
      </c>
      <c r="AL238" s="677">
        <v>0</v>
      </c>
      <c r="AM238" s="679">
        <v>0</v>
      </c>
      <c r="AO238" s="680">
        <f t="shared" si="6"/>
        <v>0</v>
      </c>
      <c r="AP238" s="681">
        <f t="shared" si="7"/>
        <v>0</v>
      </c>
    </row>
    <row r="239" spans="1:42">
      <c r="A239" s="678"/>
      <c r="B239" s="678"/>
      <c r="C239" s="677">
        <v>0</v>
      </c>
      <c r="E239" s="677">
        <v>0</v>
      </c>
      <c r="F239" s="679">
        <v>0</v>
      </c>
      <c r="H239" s="677">
        <v>0</v>
      </c>
      <c r="I239" s="679">
        <v>0</v>
      </c>
      <c r="K239" s="677">
        <v>0</v>
      </c>
      <c r="L239" s="679">
        <v>0</v>
      </c>
      <c r="N239" s="677">
        <v>0</v>
      </c>
      <c r="O239" s="679">
        <v>0</v>
      </c>
      <c r="Q239" s="677">
        <v>0</v>
      </c>
      <c r="R239" s="679">
        <v>0</v>
      </c>
      <c r="T239" s="677">
        <v>0</v>
      </c>
      <c r="U239" s="679">
        <v>0</v>
      </c>
      <c r="W239" s="677">
        <v>0</v>
      </c>
      <c r="X239" s="679">
        <v>0</v>
      </c>
      <c r="Z239" s="677">
        <v>0</v>
      </c>
      <c r="AA239" s="679">
        <v>0</v>
      </c>
      <c r="AC239" s="677">
        <v>0</v>
      </c>
      <c r="AD239" s="679">
        <v>0</v>
      </c>
      <c r="AF239" s="677">
        <v>0</v>
      </c>
      <c r="AG239" s="679">
        <v>0</v>
      </c>
      <c r="AI239" s="677">
        <v>0</v>
      </c>
      <c r="AJ239" s="679">
        <v>0</v>
      </c>
      <c r="AL239" s="677">
        <v>0</v>
      </c>
      <c r="AM239" s="679">
        <v>0</v>
      </c>
      <c r="AO239" s="680">
        <f t="shared" si="6"/>
        <v>0</v>
      </c>
      <c r="AP239" s="681">
        <f t="shared" si="7"/>
        <v>0</v>
      </c>
    </row>
    <row r="240" spans="1:42">
      <c r="A240" s="678"/>
      <c r="B240" s="678"/>
      <c r="C240" s="677">
        <v>0</v>
      </c>
      <c r="E240" s="677">
        <v>0</v>
      </c>
      <c r="F240" s="679">
        <v>0</v>
      </c>
      <c r="H240" s="677">
        <v>0</v>
      </c>
      <c r="I240" s="679">
        <v>0</v>
      </c>
      <c r="K240" s="677">
        <v>0</v>
      </c>
      <c r="L240" s="679">
        <v>0</v>
      </c>
      <c r="N240" s="677">
        <v>0</v>
      </c>
      <c r="O240" s="679">
        <v>0</v>
      </c>
      <c r="Q240" s="677">
        <v>0</v>
      </c>
      <c r="R240" s="679">
        <v>0</v>
      </c>
      <c r="T240" s="677">
        <v>0</v>
      </c>
      <c r="U240" s="679">
        <v>0</v>
      </c>
      <c r="W240" s="677">
        <v>0</v>
      </c>
      <c r="X240" s="679">
        <v>0</v>
      </c>
      <c r="Z240" s="677">
        <v>0</v>
      </c>
      <c r="AA240" s="679">
        <v>0</v>
      </c>
      <c r="AC240" s="677">
        <v>0</v>
      </c>
      <c r="AD240" s="679">
        <v>0</v>
      </c>
      <c r="AF240" s="677">
        <v>0</v>
      </c>
      <c r="AG240" s="679">
        <v>0</v>
      </c>
      <c r="AI240" s="677">
        <v>0</v>
      </c>
      <c r="AJ240" s="679">
        <v>0</v>
      </c>
      <c r="AL240" s="677">
        <v>0</v>
      </c>
      <c r="AM240" s="679">
        <v>0</v>
      </c>
      <c r="AO240" s="680">
        <f t="shared" si="6"/>
        <v>0</v>
      </c>
      <c r="AP240" s="681">
        <f t="shared" si="7"/>
        <v>0</v>
      </c>
    </row>
    <row r="241" spans="1:42">
      <c r="A241" s="678"/>
      <c r="B241" s="678"/>
      <c r="C241" s="677">
        <v>0</v>
      </c>
      <c r="E241" s="677">
        <v>0</v>
      </c>
      <c r="F241" s="679">
        <v>0</v>
      </c>
      <c r="H241" s="677">
        <v>0</v>
      </c>
      <c r="I241" s="679">
        <v>0</v>
      </c>
      <c r="K241" s="677">
        <v>0</v>
      </c>
      <c r="L241" s="679">
        <v>0</v>
      </c>
      <c r="N241" s="677">
        <v>0</v>
      </c>
      <c r="O241" s="679">
        <v>0</v>
      </c>
      <c r="Q241" s="677">
        <v>0</v>
      </c>
      <c r="R241" s="679">
        <v>0</v>
      </c>
      <c r="T241" s="677">
        <v>0</v>
      </c>
      <c r="U241" s="679">
        <v>0</v>
      </c>
      <c r="W241" s="677">
        <v>0</v>
      </c>
      <c r="X241" s="679">
        <v>0</v>
      </c>
      <c r="Z241" s="677">
        <v>0</v>
      </c>
      <c r="AA241" s="679">
        <v>0</v>
      </c>
      <c r="AC241" s="677">
        <v>0</v>
      </c>
      <c r="AD241" s="679">
        <v>0</v>
      </c>
      <c r="AF241" s="677">
        <v>0</v>
      </c>
      <c r="AG241" s="679">
        <v>0</v>
      </c>
      <c r="AI241" s="677">
        <v>0</v>
      </c>
      <c r="AJ241" s="679">
        <v>0</v>
      </c>
      <c r="AL241" s="677">
        <v>0</v>
      </c>
      <c r="AM241" s="679">
        <v>0</v>
      </c>
      <c r="AO241" s="680">
        <f t="shared" si="6"/>
        <v>0</v>
      </c>
      <c r="AP241" s="681">
        <f t="shared" si="7"/>
        <v>0</v>
      </c>
    </row>
    <row r="242" spans="1:42">
      <c r="A242" s="678"/>
      <c r="B242" s="678"/>
      <c r="C242" s="677">
        <v>0</v>
      </c>
      <c r="E242" s="677">
        <v>0</v>
      </c>
      <c r="F242" s="679">
        <v>0</v>
      </c>
      <c r="H242" s="677">
        <v>0</v>
      </c>
      <c r="I242" s="679">
        <v>0</v>
      </c>
      <c r="K242" s="677">
        <v>0</v>
      </c>
      <c r="L242" s="679">
        <v>0</v>
      </c>
      <c r="N242" s="677">
        <v>0</v>
      </c>
      <c r="O242" s="679">
        <v>0</v>
      </c>
      <c r="Q242" s="677">
        <v>0</v>
      </c>
      <c r="R242" s="679">
        <v>0</v>
      </c>
      <c r="T242" s="677">
        <v>0</v>
      </c>
      <c r="U242" s="679">
        <v>0</v>
      </c>
      <c r="W242" s="677">
        <v>0</v>
      </c>
      <c r="X242" s="679">
        <v>0</v>
      </c>
      <c r="Z242" s="677">
        <v>0</v>
      </c>
      <c r="AA242" s="679">
        <v>0</v>
      </c>
      <c r="AC242" s="677">
        <v>0</v>
      </c>
      <c r="AD242" s="679">
        <v>0</v>
      </c>
      <c r="AF242" s="677">
        <v>0</v>
      </c>
      <c r="AG242" s="679">
        <v>0</v>
      </c>
      <c r="AI242" s="677">
        <v>0</v>
      </c>
      <c r="AJ242" s="679">
        <v>0</v>
      </c>
      <c r="AL242" s="677">
        <v>0</v>
      </c>
      <c r="AM242" s="679">
        <v>0</v>
      </c>
      <c r="AO242" s="680">
        <f t="shared" si="6"/>
        <v>0</v>
      </c>
      <c r="AP242" s="681">
        <f t="shared" si="7"/>
        <v>0</v>
      </c>
    </row>
    <row r="243" spans="1:42">
      <c r="A243" s="678"/>
      <c r="B243" s="678"/>
      <c r="C243" s="677">
        <v>0</v>
      </c>
      <c r="E243" s="677">
        <v>0</v>
      </c>
      <c r="F243" s="679">
        <v>0</v>
      </c>
      <c r="H243" s="677">
        <v>0</v>
      </c>
      <c r="I243" s="679">
        <v>0</v>
      </c>
      <c r="K243" s="677">
        <v>0</v>
      </c>
      <c r="L243" s="679">
        <v>0</v>
      </c>
      <c r="N243" s="677">
        <v>0</v>
      </c>
      <c r="O243" s="679">
        <v>0</v>
      </c>
      <c r="Q243" s="677">
        <v>0</v>
      </c>
      <c r="R243" s="679">
        <v>0</v>
      </c>
      <c r="T243" s="677">
        <v>0</v>
      </c>
      <c r="U243" s="679">
        <v>0</v>
      </c>
      <c r="W243" s="677">
        <v>0</v>
      </c>
      <c r="X243" s="679">
        <v>0</v>
      </c>
      <c r="Z243" s="677">
        <v>0</v>
      </c>
      <c r="AA243" s="679">
        <v>0</v>
      </c>
      <c r="AC243" s="677">
        <v>0</v>
      </c>
      <c r="AD243" s="679">
        <v>0</v>
      </c>
      <c r="AF243" s="677">
        <v>0</v>
      </c>
      <c r="AG243" s="679">
        <v>0</v>
      </c>
      <c r="AI243" s="677">
        <v>0</v>
      </c>
      <c r="AJ243" s="679">
        <v>0</v>
      </c>
      <c r="AL243" s="677">
        <v>0</v>
      </c>
      <c r="AM243" s="679">
        <v>0</v>
      </c>
      <c r="AO243" s="680">
        <f t="shared" si="6"/>
        <v>0</v>
      </c>
      <c r="AP243" s="681">
        <f t="shared" si="7"/>
        <v>0</v>
      </c>
    </row>
    <row r="244" spans="1:42">
      <c r="A244" s="678"/>
      <c r="B244" s="678"/>
      <c r="C244" s="677">
        <v>0</v>
      </c>
      <c r="E244" s="677">
        <v>0</v>
      </c>
      <c r="F244" s="679">
        <v>0</v>
      </c>
      <c r="H244" s="677">
        <v>0</v>
      </c>
      <c r="I244" s="679">
        <v>0</v>
      </c>
      <c r="K244" s="677">
        <v>0</v>
      </c>
      <c r="L244" s="679">
        <v>0</v>
      </c>
      <c r="N244" s="677">
        <v>0</v>
      </c>
      <c r="O244" s="679">
        <v>0</v>
      </c>
      <c r="Q244" s="677">
        <v>0</v>
      </c>
      <c r="R244" s="679">
        <v>0</v>
      </c>
      <c r="T244" s="677">
        <v>0</v>
      </c>
      <c r="U244" s="679">
        <v>0</v>
      </c>
      <c r="W244" s="677">
        <v>0</v>
      </c>
      <c r="X244" s="679">
        <v>0</v>
      </c>
      <c r="Z244" s="677">
        <v>0</v>
      </c>
      <c r="AA244" s="679">
        <v>0</v>
      </c>
      <c r="AC244" s="677">
        <v>0</v>
      </c>
      <c r="AD244" s="679">
        <v>0</v>
      </c>
      <c r="AF244" s="677">
        <v>0</v>
      </c>
      <c r="AG244" s="679">
        <v>0</v>
      </c>
      <c r="AI244" s="677">
        <v>0</v>
      </c>
      <c r="AJ244" s="679">
        <v>0</v>
      </c>
      <c r="AL244" s="677">
        <v>0</v>
      </c>
      <c r="AM244" s="679">
        <v>0</v>
      </c>
      <c r="AO244" s="680">
        <f t="shared" si="6"/>
        <v>0</v>
      </c>
      <c r="AP244" s="681">
        <f t="shared" si="7"/>
        <v>0</v>
      </c>
    </row>
    <row r="245" spans="1:42">
      <c r="A245" s="678"/>
      <c r="B245" s="678"/>
      <c r="C245" s="677">
        <v>0</v>
      </c>
      <c r="E245" s="677">
        <v>0</v>
      </c>
      <c r="F245" s="679">
        <v>0</v>
      </c>
      <c r="H245" s="677">
        <v>0</v>
      </c>
      <c r="I245" s="679">
        <v>0</v>
      </c>
      <c r="K245" s="677">
        <v>0</v>
      </c>
      <c r="L245" s="679">
        <v>0</v>
      </c>
      <c r="N245" s="677">
        <v>0</v>
      </c>
      <c r="O245" s="679">
        <v>0</v>
      </c>
      <c r="Q245" s="677">
        <v>0</v>
      </c>
      <c r="R245" s="679">
        <v>0</v>
      </c>
      <c r="T245" s="677">
        <v>0</v>
      </c>
      <c r="U245" s="679">
        <v>0</v>
      </c>
      <c r="W245" s="677">
        <v>0</v>
      </c>
      <c r="X245" s="679">
        <v>0</v>
      </c>
      <c r="Z245" s="677">
        <v>0</v>
      </c>
      <c r="AA245" s="679">
        <v>0</v>
      </c>
      <c r="AC245" s="677">
        <v>0</v>
      </c>
      <c r="AD245" s="679">
        <v>0</v>
      </c>
      <c r="AF245" s="677">
        <v>0</v>
      </c>
      <c r="AG245" s="679">
        <v>0</v>
      </c>
      <c r="AI245" s="677">
        <v>0</v>
      </c>
      <c r="AJ245" s="679">
        <v>0</v>
      </c>
      <c r="AL245" s="677">
        <v>0</v>
      </c>
      <c r="AM245" s="679">
        <v>0</v>
      </c>
      <c r="AO245" s="680">
        <f t="shared" si="6"/>
        <v>0</v>
      </c>
      <c r="AP245" s="681">
        <f t="shared" si="7"/>
        <v>0</v>
      </c>
    </row>
    <row r="246" spans="1:42">
      <c r="A246" s="678"/>
      <c r="B246" s="678"/>
      <c r="C246" s="677">
        <v>0</v>
      </c>
      <c r="E246" s="677">
        <v>0</v>
      </c>
      <c r="F246" s="679">
        <v>0</v>
      </c>
      <c r="H246" s="677">
        <v>0</v>
      </c>
      <c r="I246" s="679">
        <v>0</v>
      </c>
      <c r="K246" s="677">
        <v>0</v>
      </c>
      <c r="L246" s="679">
        <v>0</v>
      </c>
      <c r="N246" s="677">
        <v>0</v>
      </c>
      <c r="O246" s="679">
        <v>0</v>
      </c>
      <c r="Q246" s="677">
        <v>0</v>
      </c>
      <c r="R246" s="679">
        <v>0</v>
      </c>
      <c r="T246" s="677">
        <v>0</v>
      </c>
      <c r="U246" s="679">
        <v>0</v>
      </c>
      <c r="W246" s="677">
        <v>0</v>
      </c>
      <c r="X246" s="679">
        <v>0</v>
      </c>
      <c r="Z246" s="677">
        <v>0</v>
      </c>
      <c r="AA246" s="679">
        <v>0</v>
      </c>
      <c r="AC246" s="677">
        <v>0</v>
      </c>
      <c r="AD246" s="679">
        <v>0</v>
      </c>
      <c r="AF246" s="677">
        <v>0</v>
      </c>
      <c r="AG246" s="679">
        <v>0</v>
      </c>
      <c r="AI246" s="677">
        <v>0</v>
      </c>
      <c r="AJ246" s="679">
        <v>0</v>
      </c>
      <c r="AL246" s="677">
        <v>0</v>
      </c>
      <c r="AM246" s="679">
        <v>0</v>
      </c>
      <c r="AO246" s="680">
        <f t="shared" si="6"/>
        <v>0</v>
      </c>
      <c r="AP246" s="681">
        <f t="shared" si="7"/>
        <v>0</v>
      </c>
    </row>
    <row r="247" spans="1:42">
      <c r="A247" s="678"/>
      <c r="B247" s="678"/>
      <c r="C247" s="677">
        <v>0</v>
      </c>
      <c r="E247" s="677">
        <v>0</v>
      </c>
      <c r="F247" s="679">
        <v>0</v>
      </c>
      <c r="H247" s="677">
        <v>0</v>
      </c>
      <c r="I247" s="679">
        <v>0</v>
      </c>
      <c r="K247" s="677">
        <v>0</v>
      </c>
      <c r="L247" s="679">
        <v>0</v>
      </c>
      <c r="N247" s="677">
        <v>0</v>
      </c>
      <c r="O247" s="679">
        <v>0</v>
      </c>
      <c r="Q247" s="677">
        <v>0</v>
      </c>
      <c r="R247" s="679">
        <v>0</v>
      </c>
      <c r="T247" s="677">
        <v>0</v>
      </c>
      <c r="U247" s="679">
        <v>0</v>
      </c>
      <c r="W247" s="677">
        <v>0</v>
      </c>
      <c r="X247" s="679">
        <v>0</v>
      </c>
      <c r="Z247" s="677">
        <v>0</v>
      </c>
      <c r="AA247" s="679">
        <v>0</v>
      </c>
      <c r="AC247" s="677">
        <v>0</v>
      </c>
      <c r="AD247" s="679">
        <v>0</v>
      </c>
      <c r="AF247" s="677">
        <v>0</v>
      </c>
      <c r="AG247" s="679">
        <v>0</v>
      </c>
      <c r="AI247" s="677">
        <v>0</v>
      </c>
      <c r="AJ247" s="679">
        <v>0</v>
      </c>
      <c r="AL247" s="677">
        <v>0</v>
      </c>
      <c r="AM247" s="679">
        <v>0</v>
      </c>
      <c r="AO247" s="680">
        <f t="shared" si="6"/>
        <v>0</v>
      </c>
      <c r="AP247" s="681">
        <f t="shared" si="7"/>
        <v>0</v>
      </c>
    </row>
    <row r="248" spans="1:42">
      <c r="A248" s="678"/>
      <c r="B248" s="678"/>
      <c r="C248" s="677">
        <v>0</v>
      </c>
      <c r="E248" s="677">
        <v>0</v>
      </c>
      <c r="F248" s="679">
        <v>0</v>
      </c>
      <c r="H248" s="677">
        <v>0</v>
      </c>
      <c r="I248" s="679">
        <v>0</v>
      </c>
      <c r="K248" s="677">
        <v>0</v>
      </c>
      <c r="L248" s="679">
        <v>0</v>
      </c>
      <c r="N248" s="677">
        <v>0</v>
      </c>
      <c r="O248" s="679">
        <v>0</v>
      </c>
      <c r="Q248" s="677">
        <v>0</v>
      </c>
      <c r="R248" s="679">
        <v>0</v>
      </c>
      <c r="T248" s="677">
        <v>0</v>
      </c>
      <c r="U248" s="679">
        <v>0</v>
      </c>
      <c r="W248" s="677">
        <v>0</v>
      </c>
      <c r="X248" s="679">
        <v>0</v>
      </c>
      <c r="Z248" s="677">
        <v>0</v>
      </c>
      <c r="AA248" s="679">
        <v>0</v>
      </c>
      <c r="AC248" s="677">
        <v>0</v>
      </c>
      <c r="AD248" s="679">
        <v>0</v>
      </c>
      <c r="AF248" s="677">
        <v>0</v>
      </c>
      <c r="AG248" s="679">
        <v>0</v>
      </c>
      <c r="AI248" s="677">
        <v>0</v>
      </c>
      <c r="AJ248" s="679">
        <v>0</v>
      </c>
      <c r="AL248" s="677">
        <v>0</v>
      </c>
      <c r="AM248" s="679">
        <v>0</v>
      </c>
      <c r="AO248" s="680">
        <f t="shared" si="6"/>
        <v>0</v>
      </c>
      <c r="AP248" s="681">
        <f t="shared" si="7"/>
        <v>0</v>
      </c>
    </row>
    <row r="249" spans="1:42">
      <c r="A249" s="678"/>
      <c r="B249" s="678"/>
      <c r="C249" s="677">
        <v>0</v>
      </c>
      <c r="E249" s="677">
        <v>0</v>
      </c>
      <c r="F249" s="679">
        <v>0</v>
      </c>
      <c r="H249" s="677">
        <v>0</v>
      </c>
      <c r="I249" s="679">
        <v>0</v>
      </c>
      <c r="K249" s="677">
        <v>0</v>
      </c>
      <c r="L249" s="679">
        <v>0</v>
      </c>
      <c r="N249" s="677">
        <v>0</v>
      </c>
      <c r="O249" s="679">
        <v>0</v>
      </c>
      <c r="Q249" s="677">
        <v>0</v>
      </c>
      <c r="R249" s="679">
        <v>0</v>
      </c>
      <c r="T249" s="677">
        <v>0</v>
      </c>
      <c r="U249" s="679">
        <v>0</v>
      </c>
      <c r="W249" s="677">
        <v>0</v>
      </c>
      <c r="X249" s="679">
        <v>0</v>
      </c>
      <c r="Z249" s="677">
        <v>0</v>
      </c>
      <c r="AA249" s="679">
        <v>0</v>
      </c>
      <c r="AC249" s="677">
        <v>0</v>
      </c>
      <c r="AD249" s="679">
        <v>0</v>
      </c>
      <c r="AF249" s="677">
        <v>0</v>
      </c>
      <c r="AG249" s="679">
        <v>0</v>
      </c>
      <c r="AI249" s="677">
        <v>0</v>
      </c>
      <c r="AJ249" s="679">
        <v>0</v>
      </c>
      <c r="AL249" s="677">
        <v>0</v>
      </c>
      <c r="AM249" s="679">
        <v>0</v>
      </c>
      <c r="AO249" s="680">
        <f t="shared" si="6"/>
        <v>0</v>
      </c>
      <c r="AP249" s="681">
        <f t="shared" si="7"/>
        <v>0</v>
      </c>
    </row>
    <row r="250" spans="1:42">
      <c r="A250" s="678"/>
      <c r="B250" s="678"/>
      <c r="C250" s="677">
        <v>0</v>
      </c>
      <c r="E250" s="677">
        <v>0</v>
      </c>
      <c r="F250" s="679">
        <v>0</v>
      </c>
      <c r="H250" s="677">
        <v>0</v>
      </c>
      <c r="I250" s="679">
        <v>0</v>
      </c>
      <c r="K250" s="677">
        <v>0</v>
      </c>
      <c r="L250" s="679">
        <v>0</v>
      </c>
      <c r="N250" s="677">
        <v>0</v>
      </c>
      <c r="O250" s="679">
        <v>0</v>
      </c>
      <c r="Q250" s="677">
        <v>0</v>
      </c>
      <c r="R250" s="679">
        <v>0</v>
      </c>
      <c r="T250" s="677">
        <v>0</v>
      </c>
      <c r="U250" s="679">
        <v>0</v>
      </c>
      <c r="W250" s="677">
        <v>0</v>
      </c>
      <c r="X250" s="679">
        <v>0</v>
      </c>
      <c r="Z250" s="677">
        <v>0</v>
      </c>
      <c r="AA250" s="679">
        <v>0</v>
      </c>
      <c r="AC250" s="677">
        <v>0</v>
      </c>
      <c r="AD250" s="679">
        <v>0</v>
      </c>
      <c r="AF250" s="677">
        <v>0</v>
      </c>
      <c r="AG250" s="679">
        <v>0</v>
      </c>
      <c r="AI250" s="677">
        <v>0</v>
      </c>
      <c r="AJ250" s="679">
        <v>0</v>
      </c>
      <c r="AL250" s="677">
        <v>0</v>
      </c>
      <c r="AM250" s="679">
        <v>0</v>
      </c>
      <c r="AO250" s="680">
        <f t="shared" si="6"/>
        <v>0</v>
      </c>
      <c r="AP250" s="681">
        <f t="shared" si="7"/>
        <v>0</v>
      </c>
    </row>
    <row r="251" spans="1:42">
      <c r="A251" s="678"/>
      <c r="B251" s="678"/>
      <c r="C251" s="677">
        <v>0</v>
      </c>
      <c r="E251" s="677">
        <v>0</v>
      </c>
      <c r="F251" s="679">
        <v>0</v>
      </c>
      <c r="H251" s="677">
        <v>0</v>
      </c>
      <c r="I251" s="679">
        <v>0</v>
      </c>
      <c r="K251" s="677">
        <v>0</v>
      </c>
      <c r="L251" s="679">
        <v>0</v>
      </c>
      <c r="N251" s="677">
        <v>0</v>
      </c>
      <c r="O251" s="679">
        <v>0</v>
      </c>
      <c r="Q251" s="677">
        <v>0</v>
      </c>
      <c r="R251" s="679">
        <v>0</v>
      </c>
      <c r="T251" s="677">
        <v>0</v>
      </c>
      <c r="U251" s="679">
        <v>0</v>
      </c>
      <c r="W251" s="677">
        <v>0</v>
      </c>
      <c r="X251" s="679">
        <v>0</v>
      </c>
      <c r="Z251" s="677">
        <v>0</v>
      </c>
      <c r="AA251" s="679">
        <v>0</v>
      </c>
      <c r="AC251" s="677">
        <v>0</v>
      </c>
      <c r="AD251" s="679">
        <v>0</v>
      </c>
      <c r="AF251" s="677">
        <v>0</v>
      </c>
      <c r="AG251" s="679">
        <v>0</v>
      </c>
      <c r="AI251" s="677">
        <v>0</v>
      </c>
      <c r="AJ251" s="679">
        <v>0</v>
      </c>
      <c r="AL251" s="677">
        <v>0</v>
      </c>
      <c r="AM251" s="679">
        <v>0</v>
      </c>
      <c r="AO251" s="680">
        <f t="shared" si="6"/>
        <v>0</v>
      </c>
      <c r="AP251" s="681">
        <f t="shared" si="7"/>
        <v>0</v>
      </c>
    </row>
    <row r="252" spans="1:42">
      <c r="A252" s="678"/>
      <c r="B252" s="678"/>
      <c r="C252" s="677">
        <v>0</v>
      </c>
      <c r="E252" s="677">
        <v>0</v>
      </c>
      <c r="F252" s="679">
        <v>0</v>
      </c>
      <c r="H252" s="677">
        <v>0</v>
      </c>
      <c r="I252" s="679">
        <v>0</v>
      </c>
      <c r="K252" s="677">
        <v>0</v>
      </c>
      <c r="L252" s="679">
        <v>0</v>
      </c>
      <c r="N252" s="677">
        <v>0</v>
      </c>
      <c r="O252" s="679">
        <v>0</v>
      </c>
      <c r="Q252" s="677">
        <v>0</v>
      </c>
      <c r="R252" s="679">
        <v>0</v>
      </c>
      <c r="T252" s="677">
        <v>0</v>
      </c>
      <c r="U252" s="679">
        <v>0</v>
      </c>
      <c r="W252" s="677">
        <v>0</v>
      </c>
      <c r="X252" s="679">
        <v>0</v>
      </c>
      <c r="Z252" s="677">
        <v>0</v>
      </c>
      <c r="AA252" s="679">
        <v>0</v>
      </c>
      <c r="AC252" s="677">
        <v>0</v>
      </c>
      <c r="AD252" s="679">
        <v>0</v>
      </c>
      <c r="AF252" s="677">
        <v>0</v>
      </c>
      <c r="AG252" s="679">
        <v>0</v>
      </c>
      <c r="AI252" s="677">
        <v>0</v>
      </c>
      <c r="AJ252" s="679">
        <v>0</v>
      </c>
      <c r="AL252" s="677">
        <v>0</v>
      </c>
      <c r="AM252" s="679">
        <v>0</v>
      </c>
      <c r="AO252" s="680">
        <f t="shared" si="6"/>
        <v>0</v>
      </c>
      <c r="AP252" s="681">
        <f t="shared" si="7"/>
        <v>0</v>
      </c>
    </row>
    <row r="253" spans="1:42">
      <c r="A253" s="678"/>
      <c r="B253" s="678"/>
      <c r="C253" s="677">
        <v>0</v>
      </c>
      <c r="E253" s="677">
        <v>0</v>
      </c>
      <c r="F253" s="679">
        <v>0</v>
      </c>
      <c r="H253" s="677">
        <v>0</v>
      </c>
      <c r="I253" s="679">
        <v>0</v>
      </c>
      <c r="K253" s="677">
        <v>0</v>
      </c>
      <c r="L253" s="679">
        <v>0</v>
      </c>
      <c r="N253" s="677">
        <v>0</v>
      </c>
      <c r="O253" s="679">
        <v>0</v>
      </c>
      <c r="Q253" s="677">
        <v>0</v>
      </c>
      <c r="R253" s="679">
        <v>0</v>
      </c>
      <c r="T253" s="677">
        <v>0</v>
      </c>
      <c r="U253" s="679">
        <v>0</v>
      </c>
      <c r="W253" s="677">
        <v>0</v>
      </c>
      <c r="X253" s="679">
        <v>0</v>
      </c>
      <c r="Z253" s="677">
        <v>0</v>
      </c>
      <c r="AA253" s="679">
        <v>0</v>
      </c>
      <c r="AC253" s="677">
        <v>0</v>
      </c>
      <c r="AD253" s="679">
        <v>0</v>
      </c>
      <c r="AF253" s="677">
        <v>0</v>
      </c>
      <c r="AG253" s="679">
        <v>0</v>
      </c>
      <c r="AI253" s="677">
        <v>0</v>
      </c>
      <c r="AJ253" s="679">
        <v>0</v>
      </c>
      <c r="AL253" s="677">
        <v>0</v>
      </c>
      <c r="AM253" s="679">
        <v>0</v>
      </c>
      <c r="AO253" s="680">
        <f t="shared" si="6"/>
        <v>0</v>
      </c>
      <c r="AP253" s="681">
        <f t="shared" si="7"/>
        <v>0</v>
      </c>
    </row>
    <row r="254" spans="1:42">
      <c r="A254" s="678"/>
      <c r="B254" s="678"/>
      <c r="C254" s="677">
        <v>0</v>
      </c>
      <c r="E254" s="677">
        <v>0</v>
      </c>
      <c r="F254" s="679">
        <v>0</v>
      </c>
      <c r="H254" s="677">
        <v>0</v>
      </c>
      <c r="I254" s="679">
        <v>0</v>
      </c>
      <c r="K254" s="677">
        <v>0</v>
      </c>
      <c r="L254" s="679">
        <v>0</v>
      </c>
      <c r="N254" s="677">
        <v>0</v>
      </c>
      <c r="O254" s="679">
        <v>0</v>
      </c>
      <c r="Q254" s="677">
        <v>0</v>
      </c>
      <c r="R254" s="679">
        <v>0</v>
      </c>
      <c r="T254" s="677">
        <v>0</v>
      </c>
      <c r="U254" s="679">
        <v>0</v>
      </c>
      <c r="W254" s="677">
        <v>0</v>
      </c>
      <c r="X254" s="679">
        <v>0</v>
      </c>
      <c r="Z254" s="677">
        <v>0</v>
      </c>
      <c r="AA254" s="679">
        <v>0</v>
      </c>
      <c r="AC254" s="677">
        <v>0</v>
      </c>
      <c r="AD254" s="679">
        <v>0</v>
      </c>
      <c r="AF254" s="677">
        <v>0</v>
      </c>
      <c r="AG254" s="679">
        <v>0</v>
      </c>
      <c r="AI254" s="677">
        <v>0</v>
      </c>
      <c r="AJ254" s="679">
        <v>0</v>
      </c>
      <c r="AL254" s="677">
        <v>0</v>
      </c>
      <c r="AM254" s="679">
        <v>0</v>
      </c>
      <c r="AO254" s="680">
        <f t="shared" si="6"/>
        <v>0</v>
      </c>
      <c r="AP254" s="681">
        <f t="shared" si="7"/>
        <v>0</v>
      </c>
    </row>
    <row r="255" spans="1:42">
      <c r="A255" s="678"/>
      <c r="B255" s="678"/>
      <c r="C255" s="677">
        <v>0</v>
      </c>
      <c r="E255" s="677">
        <v>0</v>
      </c>
      <c r="F255" s="679">
        <v>0</v>
      </c>
      <c r="H255" s="677">
        <v>0</v>
      </c>
      <c r="I255" s="679">
        <v>0</v>
      </c>
      <c r="K255" s="677">
        <v>0</v>
      </c>
      <c r="L255" s="679">
        <v>0</v>
      </c>
      <c r="N255" s="677">
        <v>0</v>
      </c>
      <c r="O255" s="679">
        <v>0</v>
      </c>
      <c r="Q255" s="677">
        <v>0</v>
      </c>
      <c r="R255" s="679">
        <v>0</v>
      </c>
      <c r="T255" s="677">
        <v>0</v>
      </c>
      <c r="U255" s="679">
        <v>0</v>
      </c>
      <c r="W255" s="677">
        <v>0</v>
      </c>
      <c r="X255" s="679">
        <v>0</v>
      </c>
      <c r="Z255" s="677">
        <v>0</v>
      </c>
      <c r="AA255" s="679">
        <v>0</v>
      </c>
      <c r="AC255" s="677">
        <v>0</v>
      </c>
      <c r="AD255" s="679">
        <v>0</v>
      </c>
      <c r="AF255" s="677">
        <v>0</v>
      </c>
      <c r="AG255" s="679">
        <v>0</v>
      </c>
      <c r="AI255" s="677">
        <v>0</v>
      </c>
      <c r="AJ255" s="679">
        <v>0</v>
      </c>
      <c r="AL255" s="677">
        <v>0</v>
      </c>
      <c r="AM255" s="679">
        <v>0</v>
      </c>
      <c r="AO255" s="680">
        <f t="shared" si="6"/>
        <v>0</v>
      </c>
      <c r="AP255" s="681">
        <f t="shared" si="7"/>
        <v>0</v>
      </c>
    </row>
    <row r="256" spans="1:42">
      <c r="A256" s="678"/>
      <c r="B256" s="678"/>
      <c r="C256" s="677">
        <v>0</v>
      </c>
      <c r="E256" s="677">
        <v>0</v>
      </c>
      <c r="F256" s="679">
        <v>0</v>
      </c>
      <c r="H256" s="677">
        <v>0</v>
      </c>
      <c r="I256" s="679">
        <v>0</v>
      </c>
      <c r="K256" s="677">
        <v>0</v>
      </c>
      <c r="L256" s="679">
        <v>0</v>
      </c>
      <c r="N256" s="677">
        <v>0</v>
      </c>
      <c r="O256" s="679">
        <v>0</v>
      </c>
      <c r="Q256" s="677">
        <v>0</v>
      </c>
      <c r="R256" s="679">
        <v>0</v>
      </c>
      <c r="T256" s="677">
        <v>0</v>
      </c>
      <c r="U256" s="679">
        <v>0</v>
      </c>
      <c r="W256" s="677">
        <v>0</v>
      </c>
      <c r="X256" s="679">
        <v>0</v>
      </c>
      <c r="Z256" s="677">
        <v>0</v>
      </c>
      <c r="AA256" s="679">
        <v>0</v>
      </c>
      <c r="AC256" s="677">
        <v>0</v>
      </c>
      <c r="AD256" s="679">
        <v>0</v>
      </c>
      <c r="AF256" s="677">
        <v>0</v>
      </c>
      <c r="AG256" s="679">
        <v>0</v>
      </c>
      <c r="AI256" s="677">
        <v>0</v>
      </c>
      <c r="AJ256" s="679">
        <v>0</v>
      </c>
      <c r="AL256" s="677">
        <v>0</v>
      </c>
      <c r="AM256" s="679">
        <v>0</v>
      </c>
      <c r="AO256" s="680">
        <f t="shared" si="6"/>
        <v>0</v>
      </c>
      <c r="AP256" s="681">
        <f t="shared" si="7"/>
        <v>0</v>
      </c>
    </row>
    <row r="257" spans="1:42">
      <c r="A257" s="678"/>
      <c r="B257" s="678"/>
      <c r="C257" s="677">
        <v>0</v>
      </c>
      <c r="E257" s="677">
        <v>0</v>
      </c>
      <c r="F257" s="679">
        <v>0</v>
      </c>
      <c r="H257" s="677">
        <v>0</v>
      </c>
      <c r="I257" s="679">
        <v>0</v>
      </c>
      <c r="K257" s="677">
        <v>0</v>
      </c>
      <c r="L257" s="679">
        <v>0</v>
      </c>
      <c r="N257" s="677">
        <v>0</v>
      </c>
      <c r="O257" s="679">
        <v>0</v>
      </c>
      <c r="Q257" s="677">
        <v>0</v>
      </c>
      <c r="R257" s="679">
        <v>0</v>
      </c>
      <c r="T257" s="677">
        <v>0</v>
      </c>
      <c r="U257" s="679">
        <v>0</v>
      </c>
      <c r="W257" s="677">
        <v>0</v>
      </c>
      <c r="X257" s="679">
        <v>0</v>
      </c>
      <c r="Z257" s="677">
        <v>0</v>
      </c>
      <c r="AA257" s="679">
        <v>0</v>
      </c>
      <c r="AC257" s="677">
        <v>0</v>
      </c>
      <c r="AD257" s="679">
        <v>0</v>
      </c>
      <c r="AF257" s="677">
        <v>0</v>
      </c>
      <c r="AG257" s="679">
        <v>0</v>
      </c>
      <c r="AI257" s="677">
        <v>0</v>
      </c>
      <c r="AJ257" s="679">
        <v>0</v>
      </c>
      <c r="AL257" s="677">
        <v>0</v>
      </c>
      <c r="AM257" s="679">
        <v>0</v>
      </c>
      <c r="AO257" s="680">
        <f t="shared" si="6"/>
        <v>0</v>
      </c>
      <c r="AP257" s="681">
        <f t="shared" si="7"/>
        <v>0</v>
      </c>
    </row>
    <row r="258" spans="1:42">
      <c r="A258" s="678"/>
      <c r="B258" s="678"/>
      <c r="C258" s="677">
        <v>0</v>
      </c>
      <c r="E258" s="677">
        <v>0</v>
      </c>
      <c r="F258" s="679">
        <v>0</v>
      </c>
      <c r="H258" s="677">
        <v>0</v>
      </c>
      <c r="I258" s="679">
        <v>0</v>
      </c>
      <c r="K258" s="677">
        <v>0</v>
      </c>
      <c r="L258" s="679">
        <v>0</v>
      </c>
      <c r="N258" s="677">
        <v>0</v>
      </c>
      <c r="O258" s="679">
        <v>0</v>
      </c>
      <c r="Q258" s="677">
        <v>0</v>
      </c>
      <c r="R258" s="679">
        <v>0</v>
      </c>
      <c r="T258" s="677">
        <v>0</v>
      </c>
      <c r="U258" s="679">
        <v>0</v>
      </c>
      <c r="W258" s="677">
        <v>0</v>
      </c>
      <c r="X258" s="679">
        <v>0</v>
      </c>
      <c r="Z258" s="677">
        <v>0</v>
      </c>
      <c r="AA258" s="679">
        <v>0</v>
      </c>
      <c r="AC258" s="677">
        <v>0</v>
      </c>
      <c r="AD258" s="679">
        <v>0</v>
      </c>
      <c r="AF258" s="677">
        <v>0</v>
      </c>
      <c r="AG258" s="679">
        <v>0</v>
      </c>
      <c r="AI258" s="677">
        <v>0</v>
      </c>
      <c r="AJ258" s="679">
        <v>0</v>
      </c>
      <c r="AL258" s="677">
        <v>0</v>
      </c>
      <c r="AM258" s="679">
        <v>0</v>
      </c>
      <c r="AO258" s="680">
        <f t="shared" si="6"/>
        <v>0</v>
      </c>
      <c r="AP258" s="681">
        <f t="shared" si="7"/>
        <v>0</v>
      </c>
    </row>
    <row r="259" spans="1:42">
      <c r="A259" s="678"/>
      <c r="B259" s="678"/>
      <c r="C259" s="677">
        <v>0</v>
      </c>
      <c r="E259" s="677">
        <v>0</v>
      </c>
      <c r="F259" s="679">
        <v>0</v>
      </c>
      <c r="H259" s="677">
        <v>0</v>
      </c>
      <c r="I259" s="679">
        <v>0</v>
      </c>
      <c r="K259" s="677">
        <v>0</v>
      </c>
      <c r="L259" s="679">
        <v>0</v>
      </c>
      <c r="N259" s="677">
        <v>0</v>
      </c>
      <c r="O259" s="679">
        <v>0</v>
      </c>
      <c r="Q259" s="677">
        <v>0</v>
      </c>
      <c r="R259" s="679">
        <v>0</v>
      </c>
      <c r="T259" s="677">
        <v>0</v>
      </c>
      <c r="U259" s="679">
        <v>0</v>
      </c>
      <c r="W259" s="677">
        <v>0</v>
      </c>
      <c r="X259" s="679">
        <v>0</v>
      </c>
      <c r="Z259" s="677">
        <v>0</v>
      </c>
      <c r="AA259" s="679">
        <v>0</v>
      </c>
      <c r="AC259" s="677">
        <v>0</v>
      </c>
      <c r="AD259" s="679">
        <v>0</v>
      </c>
      <c r="AF259" s="677">
        <v>0</v>
      </c>
      <c r="AG259" s="679">
        <v>0</v>
      </c>
      <c r="AI259" s="677">
        <v>0</v>
      </c>
      <c r="AJ259" s="679">
        <v>0</v>
      </c>
      <c r="AL259" s="677">
        <v>0</v>
      </c>
      <c r="AM259" s="679">
        <v>0</v>
      </c>
      <c r="AO259" s="680">
        <f t="shared" si="6"/>
        <v>0</v>
      </c>
      <c r="AP259" s="681">
        <f t="shared" si="7"/>
        <v>0</v>
      </c>
    </row>
    <row r="260" spans="1:42">
      <c r="A260" s="678"/>
      <c r="B260" s="678"/>
      <c r="C260" s="677">
        <v>0</v>
      </c>
      <c r="E260" s="677">
        <v>0</v>
      </c>
      <c r="F260" s="679">
        <v>0</v>
      </c>
      <c r="H260" s="677">
        <v>0</v>
      </c>
      <c r="I260" s="679">
        <v>0</v>
      </c>
      <c r="K260" s="677">
        <v>0</v>
      </c>
      <c r="L260" s="679">
        <v>0</v>
      </c>
      <c r="N260" s="677">
        <v>0</v>
      </c>
      <c r="O260" s="679">
        <v>0</v>
      </c>
      <c r="Q260" s="677">
        <v>0</v>
      </c>
      <c r="R260" s="679">
        <v>0</v>
      </c>
      <c r="T260" s="677">
        <v>0</v>
      </c>
      <c r="U260" s="679">
        <v>0</v>
      </c>
      <c r="W260" s="677">
        <v>0</v>
      </c>
      <c r="X260" s="679">
        <v>0</v>
      </c>
      <c r="Z260" s="677">
        <v>0</v>
      </c>
      <c r="AA260" s="679">
        <v>0</v>
      </c>
      <c r="AC260" s="677">
        <v>0</v>
      </c>
      <c r="AD260" s="679">
        <v>0</v>
      </c>
      <c r="AF260" s="677">
        <v>0</v>
      </c>
      <c r="AG260" s="679">
        <v>0</v>
      </c>
      <c r="AI260" s="677">
        <v>0</v>
      </c>
      <c r="AJ260" s="679">
        <v>0</v>
      </c>
      <c r="AL260" s="677">
        <v>0</v>
      </c>
      <c r="AM260" s="679">
        <v>0</v>
      </c>
      <c r="AO260" s="680">
        <f t="shared" si="6"/>
        <v>0</v>
      </c>
      <c r="AP260" s="681">
        <f t="shared" si="7"/>
        <v>0</v>
      </c>
    </row>
    <row r="261" spans="1:42">
      <c r="A261" s="678"/>
      <c r="B261" s="678"/>
      <c r="C261" s="677">
        <v>0</v>
      </c>
      <c r="E261" s="677">
        <v>0</v>
      </c>
      <c r="F261" s="679">
        <v>0</v>
      </c>
      <c r="H261" s="677">
        <v>0</v>
      </c>
      <c r="I261" s="679">
        <v>0</v>
      </c>
      <c r="K261" s="677">
        <v>0</v>
      </c>
      <c r="L261" s="679">
        <v>0</v>
      </c>
      <c r="N261" s="677">
        <v>0</v>
      </c>
      <c r="O261" s="679">
        <v>0</v>
      </c>
      <c r="Q261" s="677">
        <v>0</v>
      </c>
      <c r="R261" s="679">
        <v>0</v>
      </c>
      <c r="T261" s="677">
        <v>0</v>
      </c>
      <c r="U261" s="679">
        <v>0</v>
      </c>
      <c r="W261" s="677">
        <v>0</v>
      </c>
      <c r="X261" s="679">
        <v>0</v>
      </c>
      <c r="Z261" s="677">
        <v>0</v>
      </c>
      <c r="AA261" s="679">
        <v>0</v>
      </c>
      <c r="AC261" s="677">
        <v>0</v>
      </c>
      <c r="AD261" s="679">
        <v>0</v>
      </c>
      <c r="AF261" s="677">
        <v>0</v>
      </c>
      <c r="AG261" s="679">
        <v>0</v>
      </c>
      <c r="AI261" s="677">
        <v>0</v>
      </c>
      <c r="AJ261" s="679">
        <v>0</v>
      </c>
      <c r="AL261" s="677">
        <v>0</v>
      </c>
      <c r="AM261" s="679">
        <v>0</v>
      </c>
      <c r="AO261" s="680">
        <f t="shared" si="6"/>
        <v>0</v>
      </c>
      <c r="AP261" s="681">
        <f t="shared" si="7"/>
        <v>0</v>
      </c>
    </row>
    <row r="262" spans="1:42">
      <c r="A262" s="678"/>
      <c r="B262" s="678"/>
      <c r="C262" s="677">
        <v>0</v>
      </c>
      <c r="E262" s="677">
        <v>0</v>
      </c>
      <c r="F262" s="679">
        <v>0</v>
      </c>
      <c r="H262" s="677">
        <v>0</v>
      </c>
      <c r="I262" s="679">
        <v>0</v>
      </c>
      <c r="K262" s="677">
        <v>0</v>
      </c>
      <c r="L262" s="679">
        <v>0</v>
      </c>
      <c r="N262" s="677">
        <v>0</v>
      </c>
      <c r="O262" s="679">
        <v>0</v>
      </c>
      <c r="Q262" s="677">
        <v>0</v>
      </c>
      <c r="R262" s="679">
        <v>0</v>
      </c>
      <c r="T262" s="677">
        <v>0</v>
      </c>
      <c r="U262" s="679">
        <v>0</v>
      </c>
      <c r="W262" s="677">
        <v>0</v>
      </c>
      <c r="X262" s="679">
        <v>0</v>
      </c>
      <c r="Z262" s="677">
        <v>0</v>
      </c>
      <c r="AA262" s="679">
        <v>0</v>
      </c>
      <c r="AC262" s="677">
        <v>0</v>
      </c>
      <c r="AD262" s="679">
        <v>0</v>
      </c>
      <c r="AF262" s="677">
        <v>0</v>
      </c>
      <c r="AG262" s="679">
        <v>0</v>
      </c>
      <c r="AI262" s="677">
        <v>0</v>
      </c>
      <c r="AJ262" s="679">
        <v>0</v>
      </c>
      <c r="AL262" s="677">
        <v>0</v>
      </c>
      <c r="AM262" s="679">
        <v>0</v>
      </c>
      <c r="AO262" s="680">
        <f t="shared" si="6"/>
        <v>0</v>
      </c>
      <c r="AP262" s="681">
        <f t="shared" si="7"/>
        <v>0</v>
      </c>
    </row>
    <row r="263" spans="1:42">
      <c r="A263" s="678"/>
      <c r="B263" s="678"/>
      <c r="C263" s="677">
        <v>0</v>
      </c>
      <c r="E263" s="677">
        <v>0</v>
      </c>
      <c r="F263" s="679">
        <v>0</v>
      </c>
      <c r="H263" s="677">
        <v>0</v>
      </c>
      <c r="I263" s="679">
        <v>0</v>
      </c>
      <c r="K263" s="677">
        <v>0</v>
      </c>
      <c r="L263" s="679">
        <v>0</v>
      </c>
      <c r="N263" s="677">
        <v>0</v>
      </c>
      <c r="O263" s="679">
        <v>0</v>
      </c>
      <c r="Q263" s="677">
        <v>0</v>
      </c>
      <c r="R263" s="679">
        <v>0</v>
      </c>
      <c r="T263" s="677">
        <v>0</v>
      </c>
      <c r="U263" s="679">
        <v>0</v>
      </c>
      <c r="W263" s="677">
        <v>0</v>
      </c>
      <c r="X263" s="679">
        <v>0</v>
      </c>
      <c r="Z263" s="677">
        <v>0</v>
      </c>
      <c r="AA263" s="679">
        <v>0</v>
      </c>
      <c r="AC263" s="677">
        <v>0</v>
      </c>
      <c r="AD263" s="679">
        <v>0</v>
      </c>
      <c r="AF263" s="677">
        <v>0</v>
      </c>
      <c r="AG263" s="679">
        <v>0</v>
      </c>
      <c r="AI263" s="677">
        <v>0</v>
      </c>
      <c r="AJ263" s="679">
        <v>0</v>
      </c>
      <c r="AL263" s="677">
        <v>0</v>
      </c>
      <c r="AM263" s="679">
        <v>0</v>
      </c>
      <c r="AO263" s="680">
        <f t="shared" si="6"/>
        <v>0</v>
      </c>
      <c r="AP263" s="681">
        <f t="shared" si="7"/>
        <v>0</v>
      </c>
    </row>
    <row r="264" spans="1:42">
      <c r="A264" s="678"/>
      <c r="B264" s="678"/>
      <c r="C264" s="677">
        <v>0</v>
      </c>
      <c r="E264" s="677">
        <v>0</v>
      </c>
      <c r="F264" s="679">
        <v>0</v>
      </c>
      <c r="H264" s="677">
        <v>0</v>
      </c>
      <c r="I264" s="679">
        <v>0</v>
      </c>
      <c r="K264" s="677">
        <v>0</v>
      </c>
      <c r="L264" s="679">
        <v>0</v>
      </c>
      <c r="N264" s="677">
        <v>0</v>
      </c>
      <c r="O264" s="679">
        <v>0</v>
      </c>
      <c r="Q264" s="677">
        <v>0</v>
      </c>
      <c r="R264" s="679">
        <v>0</v>
      </c>
      <c r="T264" s="677">
        <v>0</v>
      </c>
      <c r="U264" s="679">
        <v>0</v>
      </c>
      <c r="W264" s="677">
        <v>0</v>
      </c>
      <c r="X264" s="679">
        <v>0</v>
      </c>
      <c r="Z264" s="677">
        <v>0</v>
      </c>
      <c r="AA264" s="679">
        <v>0</v>
      </c>
      <c r="AC264" s="677">
        <v>0</v>
      </c>
      <c r="AD264" s="679">
        <v>0</v>
      </c>
      <c r="AF264" s="677">
        <v>0</v>
      </c>
      <c r="AG264" s="679">
        <v>0</v>
      </c>
      <c r="AI264" s="677">
        <v>0</v>
      </c>
      <c r="AJ264" s="679">
        <v>0</v>
      </c>
      <c r="AL264" s="677">
        <v>0</v>
      </c>
      <c r="AM264" s="679">
        <v>0</v>
      </c>
      <c r="AO264" s="680">
        <f t="shared" si="6"/>
        <v>0</v>
      </c>
      <c r="AP264" s="681">
        <f t="shared" si="7"/>
        <v>0</v>
      </c>
    </row>
    <row r="265" spans="1:42">
      <c r="A265" s="678"/>
      <c r="B265" s="678"/>
      <c r="C265" s="677">
        <v>0</v>
      </c>
      <c r="E265" s="677">
        <v>0</v>
      </c>
      <c r="F265" s="679">
        <v>0</v>
      </c>
      <c r="H265" s="677">
        <v>0</v>
      </c>
      <c r="I265" s="679">
        <v>0</v>
      </c>
      <c r="K265" s="677">
        <v>0</v>
      </c>
      <c r="L265" s="679">
        <v>0</v>
      </c>
      <c r="N265" s="677">
        <v>0</v>
      </c>
      <c r="O265" s="679">
        <v>0</v>
      </c>
      <c r="Q265" s="677">
        <v>0</v>
      </c>
      <c r="R265" s="679">
        <v>0</v>
      </c>
      <c r="T265" s="677">
        <v>0</v>
      </c>
      <c r="U265" s="679">
        <v>0</v>
      </c>
      <c r="W265" s="677">
        <v>0</v>
      </c>
      <c r="X265" s="679">
        <v>0</v>
      </c>
      <c r="Z265" s="677">
        <v>0</v>
      </c>
      <c r="AA265" s="679">
        <v>0</v>
      </c>
      <c r="AC265" s="677">
        <v>0</v>
      </c>
      <c r="AD265" s="679">
        <v>0</v>
      </c>
      <c r="AF265" s="677">
        <v>0</v>
      </c>
      <c r="AG265" s="679">
        <v>0</v>
      </c>
      <c r="AI265" s="677">
        <v>0</v>
      </c>
      <c r="AJ265" s="679">
        <v>0</v>
      </c>
      <c r="AL265" s="677">
        <v>0</v>
      </c>
      <c r="AM265" s="679">
        <v>0</v>
      </c>
      <c r="AO265" s="680">
        <f t="shared" si="6"/>
        <v>0</v>
      </c>
      <c r="AP265" s="681">
        <f t="shared" si="7"/>
        <v>0</v>
      </c>
    </row>
    <row r="266" spans="1:42">
      <c r="A266" s="678"/>
      <c r="B266" s="678"/>
      <c r="C266" s="677">
        <v>0</v>
      </c>
      <c r="E266" s="677">
        <v>0</v>
      </c>
      <c r="F266" s="679">
        <v>0</v>
      </c>
      <c r="H266" s="677">
        <v>0</v>
      </c>
      <c r="I266" s="679">
        <v>0</v>
      </c>
      <c r="K266" s="677">
        <v>0</v>
      </c>
      <c r="L266" s="679">
        <v>0</v>
      </c>
      <c r="N266" s="677">
        <v>0</v>
      </c>
      <c r="O266" s="679">
        <v>0</v>
      </c>
      <c r="Q266" s="677">
        <v>0</v>
      </c>
      <c r="R266" s="679">
        <v>0</v>
      </c>
      <c r="T266" s="677">
        <v>0</v>
      </c>
      <c r="U266" s="679">
        <v>0</v>
      </c>
      <c r="W266" s="677">
        <v>0</v>
      </c>
      <c r="X266" s="679">
        <v>0</v>
      </c>
      <c r="Z266" s="677">
        <v>0</v>
      </c>
      <c r="AA266" s="679">
        <v>0</v>
      </c>
      <c r="AC266" s="677">
        <v>0</v>
      </c>
      <c r="AD266" s="679">
        <v>0</v>
      </c>
      <c r="AF266" s="677">
        <v>0</v>
      </c>
      <c r="AG266" s="679">
        <v>0</v>
      </c>
      <c r="AI266" s="677">
        <v>0</v>
      </c>
      <c r="AJ266" s="679">
        <v>0</v>
      </c>
      <c r="AL266" s="677">
        <v>0</v>
      </c>
      <c r="AM266" s="679">
        <v>0</v>
      </c>
      <c r="AO266" s="680">
        <f t="shared" si="6"/>
        <v>0</v>
      </c>
      <c r="AP266" s="681">
        <f t="shared" si="7"/>
        <v>0</v>
      </c>
    </row>
    <row r="267" spans="1:42">
      <c r="A267" s="678"/>
      <c r="B267" s="678"/>
      <c r="C267" s="677">
        <v>0</v>
      </c>
      <c r="E267" s="677">
        <v>0</v>
      </c>
      <c r="F267" s="679">
        <v>0</v>
      </c>
      <c r="H267" s="677">
        <v>0</v>
      </c>
      <c r="I267" s="679">
        <v>0</v>
      </c>
      <c r="K267" s="677">
        <v>0</v>
      </c>
      <c r="L267" s="679">
        <v>0</v>
      </c>
      <c r="N267" s="677">
        <v>0</v>
      </c>
      <c r="O267" s="679">
        <v>0</v>
      </c>
      <c r="Q267" s="677">
        <v>0</v>
      </c>
      <c r="R267" s="679">
        <v>0</v>
      </c>
      <c r="T267" s="677">
        <v>0</v>
      </c>
      <c r="U267" s="679">
        <v>0</v>
      </c>
      <c r="W267" s="677">
        <v>0</v>
      </c>
      <c r="X267" s="679">
        <v>0</v>
      </c>
      <c r="Z267" s="677">
        <v>0</v>
      </c>
      <c r="AA267" s="679">
        <v>0</v>
      </c>
      <c r="AC267" s="677">
        <v>0</v>
      </c>
      <c r="AD267" s="679">
        <v>0</v>
      </c>
      <c r="AF267" s="677">
        <v>0</v>
      </c>
      <c r="AG267" s="679">
        <v>0</v>
      </c>
      <c r="AI267" s="677">
        <v>0</v>
      </c>
      <c r="AJ267" s="679">
        <v>0</v>
      </c>
      <c r="AL267" s="677">
        <v>0</v>
      </c>
      <c r="AM267" s="679">
        <v>0</v>
      </c>
      <c r="AO267" s="680">
        <f t="shared" si="6"/>
        <v>0</v>
      </c>
      <c r="AP267" s="681">
        <f t="shared" si="7"/>
        <v>0</v>
      </c>
    </row>
    <row r="268" spans="1:42">
      <c r="A268" s="678"/>
      <c r="B268" s="678"/>
      <c r="C268" s="677">
        <v>0</v>
      </c>
      <c r="E268" s="677">
        <v>0</v>
      </c>
      <c r="F268" s="679">
        <v>0</v>
      </c>
      <c r="H268" s="677">
        <v>0</v>
      </c>
      <c r="I268" s="679">
        <v>0</v>
      </c>
      <c r="K268" s="677">
        <v>0</v>
      </c>
      <c r="L268" s="679">
        <v>0</v>
      </c>
      <c r="N268" s="677">
        <v>0</v>
      </c>
      <c r="O268" s="679">
        <v>0</v>
      </c>
      <c r="Q268" s="677">
        <v>0</v>
      </c>
      <c r="R268" s="679">
        <v>0</v>
      </c>
      <c r="T268" s="677">
        <v>0</v>
      </c>
      <c r="U268" s="679">
        <v>0</v>
      </c>
      <c r="W268" s="677">
        <v>0</v>
      </c>
      <c r="X268" s="679">
        <v>0</v>
      </c>
      <c r="Z268" s="677">
        <v>0</v>
      </c>
      <c r="AA268" s="679">
        <v>0</v>
      </c>
      <c r="AC268" s="677">
        <v>0</v>
      </c>
      <c r="AD268" s="679">
        <v>0</v>
      </c>
      <c r="AF268" s="677">
        <v>0</v>
      </c>
      <c r="AG268" s="679">
        <v>0</v>
      </c>
      <c r="AI268" s="677">
        <v>0</v>
      </c>
      <c r="AJ268" s="679">
        <v>0</v>
      </c>
      <c r="AL268" s="677">
        <v>0</v>
      </c>
      <c r="AM268" s="679">
        <v>0</v>
      </c>
      <c r="AO268" s="680">
        <f t="shared" si="6"/>
        <v>0</v>
      </c>
      <c r="AP268" s="681">
        <f t="shared" si="7"/>
        <v>0</v>
      </c>
    </row>
    <row r="269" spans="1:42">
      <c r="A269" s="678"/>
      <c r="B269" s="678"/>
      <c r="C269" s="677">
        <v>0</v>
      </c>
      <c r="E269" s="677">
        <v>0</v>
      </c>
      <c r="F269" s="679">
        <v>0</v>
      </c>
      <c r="H269" s="677">
        <v>0</v>
      </c>
      <c r="I269" s="679">
        <v>0</v>
      </c>
      <c r="K269" s="677">
        <v>0</v>
      </c>
      <c r="L269" s="679">
        <v>0</v>
      </c>
      <c r="N269" s="677">
        <v>0</v>
      </c>
      <c r="O269" s="679">
        <v>0</v>
      </c>
      <c r="Q269" s="677">
        <v>0</v>
      </c>
      <c r="R269" s="679">
        <v>0</v>
      </c>
      <c r="T269" s="677">
        <v>0</v>
      </c>
      <c r="U269" s="679">
        <v>0</v>
      </c>
      <c r="W269" s="677">
        <v>0</v>
      </c>
      <c r="X269" s="679">
        <v>0</v>
      </c>
      <c r="Z269" s="677">
        <v>0</v>
      </c>
      <c r="AA269" s="679">
        <v>0</v>
      </c>
      <c r="AC269" s="677">
        <v>0</v>
      </c>
      <c r="AD269" s="679">
        <v>0</v>
      </c>
      <c r="AF269" s="677">
        <v>0</v>
      </c>
      <c r="AG269" s="679">
        <v>0</v>
      </c>
      <c r="AI269" s="677">
        <v>0</v>
      </c>
      <c r="AJ269" s="679">
        <v>0</v>
      </c>
      <c r="AL269" s="677">
        <v>0</v>
      </c>
      <c r="AM269" s="679">
        <v>0</v>
      </c>
      <c r="AO269" s="680">
        <f t="shared" si="6"/>
        <v>0</v>
      </c>
      <c r="AP269" s="681">
        <f t="shared" si="7"/>
        <v>0</v>
      </c>
    </row>
    <row r="270" spans="1:42">
      <c r="A270" s="658"/>
      <c r="B270" s="658"/>
      <c r="C270" s="658"/>
      <c r="E270" s="658"/>
      <c r="F270" s="658"/>
      <c r="Z270" s="658"/>
      <c r="AA270" s="658"/>
    </row>
    <row r="271" spans="1:42">
      <c r="A271" s="658"/>
      <c r="B271" s="658"/>
      <c r="C271" s="658"/>
      <c r="E271" s="658"/>
      <c r="F271" s="658"/>
      <c r="Z271" s="658"/>
      <c r="AA271" s="658"/>
    </row>
    <row r="272" spans="1:42">
      <c r="A272" s="658"/>
      <c r="B272" s="658"/>
      <c r="C272" s="658"/>
      <c r="E272" s="658"/>
      <c r="F272" s="658"/>
      <c r="Z272" s="658"/>
      <c r="AA272" s="658"/>
    </row>
    <row r="273" spans="1:27">
      <c r="A273" s="658"/>
      <c r="B273" s="658"/>
      <c r="C273" s="658"/>
      <c r="E273" s="658"/>
      <c r="F273" s="658"/>
      <c r="Z273" s="658"/>
      <c r="AA273" s="658"/>
    </row>
    <row r="274" spans="1:27">
      <c r="A274" s="658"/>
      <c r="B274" s="658"/>
      <c r="C274" s="658"/>
      <c r="E274" s="658"/>
      <c r="F274" s="658"/>
      <c r="Z274" s="658"/>
      <c r="AA274" s="658"/>
    </row>
    <row r="275" spans="1:27">
      <c r="A275" s="658"/>
      <c r="B275" s="658"/>
      <c r="C275" s="658"/>
      <c r="E275" s="658"/>
      <c r="F275" s="658"/>
      <c r="Z275" s="658"/>
      <c r="AA275" s="658"/>
    </row>
    <row r="276" spans="1:27">
      <c r="A276" s="658"/>
      <c r="B276" s="658"/>
      <c r="C276" s="658"/>
      <c r="E276" s="658"/>
      <c r="F276" s="658"/>
      <c r="Z276" s="658"/>
      <c r="AA276" s="658"/>
    </row>
    <row r="277" spans="1:27">
      <c r="A277" s="658"/>
      <c r="B277" s="658"/>
      <c r="C277" s="658"/>
      <c r="E277" s="658"/>
      <c r="F277" s="658"/>
      <c r="Z277" s="658"/>
      <c r="AA277" s="658"/>
    </row>
    <row r="278" spans="1:27">
      <c r="A278" s="658"/>
      <c r="B278" s="658"/>
      <c r="C278" s="658"/>
      <c r="E278" s="658"/>
      <c r="F278" s="658"/>
      <c r="Z278" s="658"/>
      <c r="AA278" s="658"/>
    </row>
    <row r="279" spans="1:27">
      <c r="A279" s="658"/>
      <c r="B279" s="658"/>
      <c r="C279" s="658"/>
      <c r="E279" s="658"/>
      <c r="F279" s="658"/>
      <c r="Z279" s="658"/>
      <c r="AA279" s="658"/>
    </row>
    <row r="280" spans="1:27">
      <c r="A280" s="658"/>
      <c r="B280" s="658"/>
      <c r="C280" s="658"/>
      <c r="E280" s="658"/>
      <c r="F280" s="658"/>
      <c r="Z280" s="658"/>
      <c r="AA280" s="658"/>
    </row>
    <row r="281" spans="1:27">
      <c r="A281" s="658"/>
      <c r="B281" s="658"/>
      <c r="C281" s="658"/>
      <c r="E281" s="658"/>
      <c r="F281" s="658"/>
      <c r="Z281" s="658"/>
      <c r="AA281" s="658"/>
    </row>
    <row r="282" spans="1:27">
      <c r="A282" s="658"/>
      <c r="B282" s="658"/>
      <c r="C282" s="658"/>
      <c r="E282" s="658"/>
      <c r="F282" s="658"/>
      <c r="Z282" s="658"/>
      <c r="AA282" s="658"/>
    </row>
    <row r="283" spans="1:27">
      <c r="A283" s="658"/>
      <c r="B283" s="658"/>
      <c r="C283" s="658"/>
      <c r="E283" s="658"/>
      <c r="F283" s="658"/>
      <c r="Z283" s="658"/>
      <c r="AA283" s="658"/>
    </row>
    <row r="284" spans="1:27">
      <c r="A284" s="658"/>
      <c r="B284" s="658"/>
      <c r="C284" s="658"/>
      <c r="E284" s="658"/>
      <c r="F284" s="658"/>
      <c r="Z284" s="658"/>
      <c r="AA284" s="658"/>
    </row>
    <row r="285" spans="1:27">
      <c r="A285" s="658"/>
      <c r="B285" s="658"/>
      <c r="C285" s="658"/>
      <c r="E285" s="658"/>
      <c r="F285" s="658"/>
      <c r="Z285" s="658"/>
      <c r="AA285" s="658"/>
    </row>
    <row r="286" spans="1:27">
      <c r="A286" s="658"/>
      <c r="B286" s="658"/>
      <c r="C286" s="658"/>
      <c r="E286" s="658"/>
      <c r="F286" s="658"/>
      <c r="Z286" s="658"/>
      <c r="AA286" s="658"/>
    </row>
    <row r="287" spans="1:27">
      <c r="A287" s="658"/>
      <c r="B287" s="658"/>
      <c r="C287" s="658"/>
      <c r="E287" s="658"/>
      <c r="F287" s="658"/>
      <c r="Z287" s="658"/>
      <c r="AA287" s="658"/>
    </row>
    <row r="288" spans="1:27">
      <c r="A288" s="658"/>
      <c r="B288" s="658"/>
      <c r="C288" s="658"/>
      <c r="E288" s="658"/>
      <c r="F288" s="658"/>
      <c r="Z288" s="658"/>
      <c r="AA288" s="658"/>
    </row>
    <row r="289" spans="1:27">
      <c r="A289" s="658"/>
      <c r="B289" s="658"/>
      <c r="C289" s="658"/>
      <c r="E289" s="658"/>
      <c r="F289" s="658"/>
      <c r="Z289" s="658"/>
      <c r="AA289" s="658"/>
    </row>
    <row r="290" spans="1:27">
      <c r="A290" s="658"/>
      <c r="B290" s="658"/>
      <c r="C290" s="658"/>
      <c r="E290" s="658"/>
      <c r="F290" s="658"/>
      <c r="Z290" s="658"/>
      <c r="AA290" s="658"/>
    </row>
    <row r="291" spans="1:27">
      <c r="A291" s="658"/>
      <c r="B291" s="658"/>
      <c r="C291" s="658"/>
      <c r="E291" s="658"/>
      <c r="F291" s="658"/>
      <c r="Z291" s="658"/>
      <c r="AA291" s="658"/>
    </row>
    <row r="292" spans="1:27">
      <c r="A292" s="658"/>
      <c r="B292" s="658"/>
      <c r="C292" s="658"/>
      <c r="E292" s="658"/>
      <c r="F292" s="658"/>
      <c r="Z292" s="658"/>
      <c r="AA292" s="658"/>
    </row>
    <row r="293" spans="1:27">
      <c r="A293" s="658"/>
      <c r="B293" s="658"/>
      <c r="C293" s="658"/>
      <c r="E293" s="658"/>
      <c r="F293" s="658"/>
      <c r="Z293" s="658"/>
      <c r="AA293" s="658"/>
    </row>
    <row r="294" spans="1:27">
      <c r="A294" s="658"/>
      <c r="B294" s="658"/>
      <c r="C294" s="658"/>
      <c r="E294" s="658"/>
      <c r="F294" s="658"/>
      <c r="Z294" s="658"/>
      <c r="AA294" s="658"/>
    </row>
    <row r="295" spans="1:27">
      <c r="A295" s="658"/>
      <c r="B295" s="658"/>
      <c r="C295" s="658"/>
      <c r="E295" s="658"/>
      <c r="F295" s="658"/>
      <c r="Z295" s="658"/>
      <c r="AA295" s="658"/>
    </row>
    <row r="296" spans="1:27">
      <c r="A296" s="658"/>
      <c r="B296" s="658"/>
      <c r="C296" s="658"/>
      <c r="E296" s="658"/>
      <c r="F296" s="658"/>
      <c r="Z296" s="658"/>
      <c r="AA296" s="658"/>
    </row>
    <row r="297" spans="1:27">
      <c r="A297" s="658"/>
      <c r="B297" s="658"/>
      <c r="C297" s="658"/>
      <c r="E297" s="658"/>
      <c r="F297" s="658"/>
      <c r="Z297" s="658"/>
      <c r="AA297" s="658"/>
    </row>
    <row r="298" spans="1:27">
      <c r="A298" s="658"/>
      <c r="B298" s="658"/>
      <c r="C298" s="658"/>
      <c r="E298" s="658"/>
      <c r="F298" s="658"/>
      <c r="Z298" s="658"/>
      <c r="AA298" s="658"/>
    </row>
    <row r="299" spans="1:27">
      <c r="A299" s="658"/>
      <c r="B299" s="658"/>
      <c r="C299" s="658"/>
      <c r="E299" s="658"/>
      <c r="F299" s="658"/>
      <c r="Z299" s="658"/>
      <c r="AA299" s="658"/>
    </row>
    <row r="300" spans="1:27">
      <c r="A300" s="658"/>
      <c r="B300" s="658"/>
      <c r="C300" s="658"/>
      <c r="E300" s="658"/>
      <c r="F300" s="658"/>
      <c r="Z300" s="658"/>
      <c r="AA300" s="658"/>
    </row>
    <row r="301" spans="1:27">
      <c r="A301" s="658"/>
      <c r="B301" s="658"/>
      <c r="C301" s="658"/>
      <c r="E301" s="658"/>
      <c r="F301" s="658"/>
      <c r="Z301" s="658"/>
      <c r="AA301" s="658"/>
    </row>
    <row r="302" spans="1:27">
      <c r="A302" s="658"/>
      <c r="B302" s="658"/>
      <c r="C302" s="658"/>
      <c r="E302" s="658"/>
      <c r="F302" s="658"/>
      <c r="Z302" s="658"/>
      <c r="AA302" s="658"/>
    </row>
    <row r="303" spans="1:27">
      <c r="A303" s="658"/>
      <c r="B303" s="658"/>
      <c r="C303" s="658"/>
      <c r="E303" s="658"/>
      <c r="F303" s="658"/>
      <c r="Z303" s="658"/>
      <c r="AA303" s="658"/>
    </row>
    <row r="304" spans="1:27">
      <c r="A304" s="658"/>
      <c r="B304" s="658"/>
      <c r="C304" s="658"/>
      <c r="E304" s="658"/>
      <c r="F304" s="658"/>
      <c r="Z304" s="658"/>
      <c r="AA304" s="658"/>
    </row>
    <row r="305" spans="1:27">
      <c r="A305" s="658"/>
      <c r="B305" s="658"/>
      <c r="C305" s="658"/>
      <c r="E305" s="658"/>
      <c r="F305" s="658"/>
      <c r="Z305" s="658"/>
      <c r="AA305" s="658"/>
    </row>
    <row r="306" spans="1:27">
      <c r="A306" s="658"/>
      <c r="B306" s="658"/>
      <c r="C306" s="658"/>
      <c r="E306" s="658"/>
      <c r="F306" s="658"/>
      <c r="Z306" s="658"/>
      <c r="AA306" s="658"/>
    </row>
    <row r="307" spans="1:27">
      <c r="A307" s="658"/>
      <c r="B307" s="658"/>
      <c r="C307" s="658"/>
      <c r="E307" s="658"/>
      <c r="F307" s="658"/>
      <c r="Z307" s="658"/>
      <c r="AA307" s="658"/>
    </row>
    <row r="308" spans="1:27">
      <c r="A308" s="658"/>
      <c r="B308" s="658"/>
      <c r="C308" s="658"/>
      <c r="E308" s="658"/>
      <c r="F308" s="658"/>
      <c r="Z308" s="658"/>
      <c r="AA308" s="658"/>
    </row>
    <row r="309" spans="1:27">
      <c r="A309" s="658"/>
      <c r="B309" s="658"/>
      <c r="C309" s="658"/>
      <c r="E309" s="658"/>
      <c r="F309" s="658"/>
      <c r="Z309" s="658"/>
      <c r="AA309" s="658"/>
    </row>
    <row r="310" spans="1:27">
      <c r="A310" s="658"/>
      <c r="B310" s="658"/>
      <c r="C310" s="658"/>
      <c r="E310" s="658"/>
      <c r="F310" s="658"/>
      <c r="Z310" s="658"/>
      <c r="AA310" s="658"/>
    </row>
    <row r="311" spans="1:27">
      <c r="A311" s="658"/>
      <c r="B311" s="658"/>
      <c r="C311" s="658"/>
      <c r="E311" s="658"/>
      <c r="F311" s="658"/>
      <c r="Z311" s="658"/>
      <c r="AA311" s="658"/>
    </row>
    <row r="312" spans="1:27">
      <c r="A312" s="658"/>
      <c r="B312" s="658"/>
      <c r="C312" s="658"/>
      <c r="E312" s="658"/>
      <c r="F312" s="658"/>
      <c r="Z312" s="658"/>
      <c r="AA312" s="658"/>
    </row>
    <row r="313" spans="1:27">
      <c r="A313" s="658"/>
      <c r="B313" s="658"/>
      <c r="C313" s="658"/>
      <c r="E313" s="658"/>
      <c r="F313" s="658"/>
      <c r="Z313" s="658"/>
      <c r="AA313" s="658"/>
    </row>
    <row r="314" spans="1:27">
      <c r="A314" s="658"/>
      <c r="B314" s="658"/>
      <c r="C314" s="658"/>
      <c r="E314" s="658"/>
      <c r="F314" s="658"/>
      <c r="Z314" s="658"/>
      <c r="AA314" s="658"/>
    </row>
    <row r="315" spans="1:27">
      <c r="A315" s="658"/>
      <c r="B315" s="658"/>
      <c r="C315" s="658"/>
      <c r="E315" s="658"/>
      <c r="F315" s="658"/>
      <c r="Z315" s="658"/>
      <c r="AA315" s="658"/>
    </row>
    <row r="316" spans="1:27">
      <c r="A316" s="658"/>
      <c r="B316" s="658"/>
      <c r="C316" s="658"/>
      <c r="E316" s="658"/>
      <c r="F316" s="658"/>
      <c r="Z316" s="658"/>
      <c r="AA316" s="658"/>
    </row>
    <row r="317" spans="1:27">
      <c r="A317" s="658"/>
      <c r="B317" s="658"/>
      <c r="C317" s="658"/>
      <c r="E317" s="658"/>
      <c r="F317" s="658"/>
      <c r="Z317" s="658"/>
      <c r="AA317" s="658"/>
    </row>
    <row r="318" spans="1:27">
      <c r="A318" s="658"/>
      <c r="B318" s="658"/>
      <c r="C318" s="658"/>
      <c r="E318" s="658"/>
      <c r="F318" s="658"/>
      <c r="Z318" s="658"/>
      <c r="AA318" s="658"/>
    </row>
    <row r="319" spans="1:27">
      <c r="A319" s="658"/>
      <c r="B319" s="658"/>
      <c r="C319" s="658"/>
      <c r="E319" s="658"/>
      <c r="F319" s="658"/>
      <c r="Z319" s="658"/>
      <c r="AA319" s="658"/>
    </row>
    <row r="320" spans="1:27">
      <c r="A320" s="658"/>
      <c r="B320" s="658"/>
      <c r="C320" s="658"/>
      <c r="E320" s="658"/>
      <c r="F320" s="658"/>
      <c r="Z320" s="658"/>
      <c r="AA320" s="658"/>
    </row>
    <row r="321" spans="1:27">
      <c r="A321" s="658"/>
      <c r="B321" s="658"/>
      <c r="C321" s="658"/>
      <c r="E321" s="658"/>
      <c r="F321" s="658"/>
      <c r="Z321" s="658"/>
      <c r="AA321" s="658"/>
    </row>
    <row r="322" spans="1:27">
      <c r="A322" s="658"/>
      <c r="B322" s="658"/>
      <c r="C322" s="658"/>
      <c r="E322" s="658"/>
      <c r="F322" s="658"/>
      <c r="Z322" s="658"/>
      <c r="AA322" s="658"/>
    </row>
    <row r="323" spans="1:27">
      <c r="A323" s="658"/>
      <c r="B323" s="658"/>
      <c r="C323" s="658"/>
      <c r="E323" s="658"/>
      <c r="F323" s="658"/>
      <c r="Z323" s="658"/>
      <c r="AA323" s="658"/>
    </row>
    <row r="324" spans="1:27">
      <c r="A324" s="658"/>
      <c r="B324" s="658"/>
      <c r="C324" s="658"/>
      <c r="E324" s="658"/>
      <c r="F324" s="658"/>
      <c r="Z324" s="658"/>
      <c r="AA324" s="658"/>
    </row>
    <row r="325" spans="1:27">
      <c r="A325" s="658"/>
      <c r="B325" s="658"/>
      <c r="C325" s="658"/>
      <c r="E325" s="658"/>
      <c r="F325" s="658"/>
      <c r="Z325" s="658"/>
      <c r="AA325" s="658"/>
    </row>
    <row r="326" spans="1:27">
      <c r="A326" s="658"/>
      <c r="B326" s="658"/>
      <c r="C326" s="658"/>
      <c r="E326" s="658"/>
      <c r="F326" s="658"/>
      <c r="Z326" s="658"/>
      <c r="AA326" s="658"/>
    </row>
    <row r="327" spans="1:27">
      <c r="A327" s="658"/>
      <c r="B327" s="658"/>
      <c r="C327" s="658"/>
      <c r="E327" s="658"/>
      <c r="F327" s="658"/>
      <c r="Z327" s="658"/>
      <c r="AA327" s="658"/>
    </row>
    <row r="328" spans="1:27">
      <c r="A328" s="658"/>
      <c r="B328" s="658"/>
      <c r="C328" s="658"/>
      <c r="E328" s="658"/>
      <c r="F328" s="658"/>
      <c r="Z328" s="658"/>
      <c r="AA328" s="658"/>
    </row>
    <row r="329" spans="1:27">
      <c r="A329" s="658"/>
      <c r="B329" s="658"/>
      <c r="C329" s="658"/>
      <c r="E329" s="658"/>
      <c r="F329" s="658"/>
      <c r="Z329" s="658"/>
      <c r="AA329" s="658"/>
    </row>
    <row r="330" spans="1:27">
      <c r="A330" s="658"/>
      <c r="B330" s="658"/>
      <c r="C330" s="658"/>
      <c r="E330" s="658"/>
      <c r="F330" s="658"/>
      <c r="Z330" s="658"/>
      <c r="AA330" s="658"/>
    </row>
    <row r="331" spans="1:27">
      <c r="A331" s="658"/>
      <c r="B331" s="658"/>
      <c r="C331" s="658"/>
      <c r="E331" s="658"/>
      <c r="F331" s="658"/>
      <c r="Z331" s="658"/>
      <c r="AA331" s="658"/>
    </row>
    <row r="332" spans="1:27">
      <c r="A332" s="658"/>
      <c r="B332" s="658"/>
      <c r="C332" s="658"/>
      <c r="E332" s="658"/>
      <c r="F332" s="658"/>
      <c r="Z332" s="658"/>
      <c r="AA332" s="658"/>
    </row>
    <row r="333" spans="1:27">
      <c r="A333" s="658"/>
      <c r="B333" s="658"/>
      <c r="C333" s="658"/>
      <c r="E333" s="658"/>
      <c r="F333" s="658"/>
      <c r="Z333" s="658"/>
      <c r="AA333" s="658"/>
    </row>
    <row r="334" spans="1:27">
      <c r="A334" s="658"/>
      <c r="B334" s="658"/>
      <c r="C334" s="658"/>
      <c r="E334" s="658"/>
      <c r="F334" s="658"/>
      <c r="Z334" s="658"/>
      <c r="AA334" s="658"/>
    </row>
    <row r="335" spans="1:27">
      <c r="A335" s="658"/>
      <c r="B335" s="658"/>
      <c r="C335" s="658"/>
      <c r="E335" s="658"/>
      <c r="F335" s="658"/>
      <c r="Z335" s="658"/>
      <c r="AA335" s="658"/>
    </row>
    <row r="336" spans="1:27">
      <c r="A336" s="658"/>
      <c r="B336" s="658"/>
      <c r="C336" s="658"/>
      <c r="E336" s="658"/>
      <c r="F336" s="658"/>
      <c r="Z336" s="658"/>
      <c r="AA336" s="658"/>
    </row>
    <row r="337" spans="1:27">
      <c r="A337" s="658"/>
      <c r="B337" s="658"/>
      <c r="C337" s="658"/>
      <c r="E337" s="658"/>
      <c r="F337" s="658"/>
      <c r="Z337" s="658"/>
      <c r="AA337" s="658"/>
    </row>
    <row r="338" spans="1:27">
      <c r="A338" s="658"/>
      <c r="B338" s="658"/>
      <c r="C338" s="658"/>
      <c r="E338" s="658"/>
      <c r="F338" s="658"/>
      <c r="Z338" s="658"/>
      <c r="AA338" s="658"/>
    </row>
    <row r="339" spans="1:27">
      <c r="A339" s="658"/>
      <c r="B339" s="658"/>
      <c r="C339" s="658"/>
      <c r="E339" s="658"/>
      <c r="F339" s="658"/>
      <c r="Z339" s="658"/>
      <c r="AA339" s="658"/>
    </row>
    <row r="340" spans="1:27">
      <c r="A340" s="658"/>
      <c r="B340" s="658"/>
      <c r="C340" s="658"/>
      <c r="E340" s="658"/>
      <c r="F340" s="658"/>
      <c r="Z340" s="658"/>
      <c r="AA340" s="658"/>
    </row>
    <row r="341" spans="1:27">
      <c r="A341" s="658"/>
      <c r="B341" s="658"/>
      <c r="C341" s="658"/>
      <c r="E341" s="658"/>
      <c r="F341" s="658"/>
      <c r="Z341" s="658"/>
      <c r="AA341" s="658"/>
    </row>
    <row r="342" spans="1:27">
      <c r="A342" s="658"/>
      <c r="B342" s="658"/>
      <c r="C342" s="658"/>
      <c r="E342" s="658"/>
      <c r="F342" s="658"/>
      <c r="Z342" s="658"/>
      <c r="AA342" s="658"/>
    </row>
    <row r="343" spans="1:27">
      <c r="A343" s="658"/>
      <c r="B343" s="658"/>
      <c r="C343" s="658"/>
      <c r="E343" s="658"/>
      <c r="F343" s="658"/>
      <c r="Z343" s="658"/>
      <c r="AA343" s="658"/>
    </row>
    <row r="344" spans="1:27">
      <c r="A344" s="658"/>
      <c r="B344" s="658"/>
      <c r="C344" s="658"/>
      <c r="E344" s="658"/>
      <c r="F344" s="658"/>
      <c r="Z344" s="658"/>
      <c r="AA344" s="658"/>
    </row>
    <row r="345" spans="1:27">
      <c r="A345" s="658"/>
      <c r="B345" s="658"/>
      <c r="C345" s="658"/>
      <c r="E345" s="658"/>
      <c r="F345" s="658"/>
      <c r="Z345" s="658"/>
      <c r="AA345" s="658"/>
    </row>
    <row r="346" spans="1:27">
      <c r="A346" s="658"/>
      <c r="B346" s="658"/>
      <c r="C346" s="658"/>
      <c r="E346" s="658"/>
      <c r="F346" s="658"/>
      <c r="Z346" s="658"/>
      <c r="AA346" s="658"/>
    </row>
    <row r="347" spans="1:27">
      <c r="A347" s="658"/>
      <c r="B347" s="658"/>
      <c r="C347" s="658"/>
      <c r="E347" s="658"/>
      <c r="F347" s="658"/>
      <c r="Z347" s="658"/>
      <c r="AA347" s="658"/>
    </row>
    <row r="348" spans="1:27">
      <c r="A348" s="658"/>
      <c r="B348" s="658"/>
      <c r="C348" s="658"/>
      <c r="E348" s="658"/>
      <c r="F348" s="658"/>
      <c r="Z348" s="658"/>
      <c r="AA348" s="658"/>
    </row>
    <row r="349" spans="1:27">
      <c r="A349" s="658"/>
      <c r="B349" s="658"/>
      <c r="C349" s="658"/>
      <c r="E349" s="658"/>
      <c r="F349" s="658"/>
      <c r="Z349" s="658"/>
      <c r="AA349" s="658"/>
    </row>
    <row r="350" spans="1:27">
      <c r="A350" s="658"/>
      <c r="B350" s="658"/>
      <c r="C350" s="658"/>
      <c r="E350" s="658"/>
      <c r="F350" s="658"/>
      <c r="Z350" s="658"/>
      <c r="AA350" s="658"/>
    </row>
    <row r="351" spans="1:27">
      <c r="A351" s="658"/>
      <c r="B351" s="658"/>
      <c r="C351" s="658"/>
      <c r="E351" s="658"/>
      <c r="F351" s="658"/>
      <c r="Z351" s="658"/>
      <c r="AA351" s="658"/>
    </row>
    <row r="352" spans="1:27">
      <c r="A352" s="658"/>
      <c r="B352" s="658"/>
      <c r="C352" s="658"/>
      <c r="E352" s="658"/>
      <c r="F352" s="658"/>
      <c r="Z352" s="658"/>
      <c r="AA352" s="658"/>
    </row>
    <row r="353" spans="1:27">
      <c r="A353" s="658"/>
      <c r="B353" s="658"/>
      <c r="C353" s="658"/>
      <c r="E353" s="658"/>
      <c r="F353" s="658"/>
      <c r="Z353" s="658"/>
      <c r="AA353" s="658"/>
    </row>
    <row r="354" spans="1:27">
      <c r="A354" s="658"/>
      <c r="B354" s="658"/>
      <c r="C354" s="658"/>
      <c r="E354" s="658"/>
      <c r="F354" s="658"/>
      <c r="Z354" s="658"/>
      <c r="AA354" s="658"/>
    </row>
    <row r="355" spans="1:27">
      <c r="A355" s="658"/>
      <c r="B355" s="658"/>
      <c r="C355" s="658"/>
      <c r="E355" s="658"/>
      <c r="F355" s="658"/>
      <c r="Z355" s="658"/>
      <c r="AA355" s="658"/>
    </row>
    <row r="356" spans="1:27">
      <c r="A356" s="658"/>
      <c r="B356" s="658"/>
      <c r="C356" s="658"/>
      <c r="E356" s="658"/>
      <c r="F356" s="658"/>
      <c r="Z356" s="658"/>
      <c r="AA356" s="658"/>
    </row>
    <row r="357" spans="1:27">
      <c r="A357" s="658"/>
      <c r="B357" s="658"/>
      <c r="C357" s="658"/>
      <c r="E357" s="658"/>
      <c r="F357" s="658"/>
      <c r="Z357" s="658"/>
      <c r="AA357" s="658"/>
    </row>
    <row r="358" spans="1:27">
      <c r="A358" s="658"/>
      <c r="B358" s="658"/>
      <c r="C358" s="658"/>
      <c r="E358" s="658"/>
      <c r="F358" s="658"/>
      <c r="Z358" s="658"/>
      <c r="AA358" s="658"/>
    </row>
    <row r="359" spans="1:27">
      <c r="A359" s="658"/>
      <c r="B359" s="658"/>
      <c r="C359" s="658"/>
      <c r="E359" s="658"/>
      <c r="F359" s="658"/>
      <c r="Z359" s="658"/>
      <c r="AA359" s="658"/>
    </row>
    <row r="360" spans="1:27">
      <c r="A360" s="658"/>
      <c r="B360" s="658"/>
      <c r="C360" s="658"/>
      <c r="E360" s="658"/>
      <c r="F360" s="658"/>
      <c r="Z360" s="658"/>
      <c r="AA360" s="658"/>
    </row>
    <row r="361" spans="1:27">
      <c r="A361" s="658"/>
      <c r="B361" s="658"/>
      <c r="C361" s="658"/>
      <c r="E361" s="658"/>
      <c r="F361" s="658"/>
      <c r="Z361" s="658"/>
      <c r="AA361" s="658"/>
    </row>
    <row r="362" spans="1:27">
      <c r="A362" s="658"/>
      <c r="B362" s="658"/>
      <c r="C362" s="658"/>
      <c r="E362" s="658"/>
      <c r="F362" s="658"/>
      <c r="Z362" s="658"/>
      <c r="AA362" s="658"/>
    </row>
    <row r="363" spans="1:27">
      <c r="A363" s="658"/>
      <c r="B363" s="658"/>
      <c r="C363" s="658"/>
      <c r="E363" s="658"/>
      <c r="F363" s="658"/>
      <c r="Z363" s="658"/>
      <c r="AA363" s="658"/>
    </row>
    <row r="364" spans="1:27">
      <c r="A364" s="658"/>
      <c r="B364" s="658"/>
      <c r="C364" s="658"/>
      <c r="E364" s="658"/>
      <c r="F364" s="658"/>
      <c r="Z364" s="658"/>
      <c r="AA364" s="658"/>
    </row>
    <row r="365" spans="1:27">
      <c r="A365" s="658"/>
      <c r="B365" s="658"/>
      <c r="C365" s="658"/>
      <c r="E365" s="658"/>
      <c r="F365" s="658"/>
      <c r="Z365" s="658"/>
      <c r="AA365" s="658"/>
    </row>
    <row r="366" spans="1:27">
      <c r="A366" s="658"/>
      <c r="B366" s="658"/>
      <c r="C366" s="658"/>
      <c r="E366" s="658"/>
      <c r="F366" s="658"/>
      <c r="Z366" s="658"/>
      <c r="AA366" s="658"/>
    </row>
    <row r="367" spans="1:27">
      <c r="A367" s="658"/>
      <c r="B367" s="658"/>
      <c r="C367" s="658"/>
      <c r="E367" s="658"/>
      <c r="F367" s="658"/>
      <c r="Z367" s="658"/>
      <c r="AA367" s="658"/>
    </row>
    <row r="368" spans="1:27">
      <c r="A368" s="658"/>
      <c r="B368" s="658"/>
      <c r="C368" s="658"/>
      <c r="E368" s="658"/>
      <c r="F368" s="658"/>
      <c r="Z368" s="658"/>
      <c r="AA368" s="658"/>
    </row>
    <row r="369" spans="1:27">
      <c r="A369" s="658"/>
      <c r="B369" s="658"/>
      <c r="C369" s="658"/>
      <c r="E369" s="658"/>
      <c r="F369" s="658"/>
      <c r="Z369" s="658"/>
      <c r="AA369" s="658"/>
    </row>
    <row r="370" spans="1:27">
      <c r="A370" s="658"/>
      <c r="B370" s="658"/>
      <c r="C370" s="658"/>
      <c r="E370" s="658"/>
      <c r="F370" s="658"/>
      <c r="Z370" s="658"/>
      <c r="AA370" s="658"/>
    </row>
    <row r="371" spans="1:27">
      <c r="A371" s="658"/>
      <c r="B371" s="658"/>
      <c r="C371" s="658"/>
      <c r="E371" s="658"/>
      <c r="F371" s="658"/>
      <c r="Z371" s="658"/>
      <c r="AA371" s="658"/>
    </row>
    <row r="372" spans="1:27">
      <c r="A372" s="658"/>
      <c r="B372" s="658"/>
      <c r="C372" s="658"/>
      <c r="E372" s="658"/>
      <c r="F372" s="658"/>
      <c r="Z372" s="658"/>
      <c r="AA372" s="658"/>
    </row>
    <row r="373" spans="1:27">
      <c r="A373" s="658"/>
      <c r="B373" s="658"/>
      <c r="C373" s="658"/>
      <c r="E373" s="658"/>
      <c r="F373" s="658"/>
      <c r="Z373" s="658"/>
      <c r="AA373" s="658"/>
    </row>
    <row r="374" spans="1:27">
      <c r="A374" s="658"/>
      <c r="B374" s="658"/>
      <c r="C374" s="658"/>
      <c r="E374" s="658"/>
      <c r="F374" s="658"/>
      <c r="Z374" s="658"/>
      <c r="AA374" s="658"/>
    </row>
    <row r="375" spans="1:27">
      <c r="A375" s="658"/>
      <c r="B375" s="658"/>
      <c r="C375" s="658"/>
      <c r="E375" s="658"/>
      <c r="F375" s="658"/>
      <c r="Z375" s="658"/>
      <c r="AA375" s="658"/>
    </row>
    <row r="376" spans="1:27">
      <c r="A376" s="658"/>
      <c r="B376" s="658"/>
      <c r="C376" s="658"/>
      <c r="E376" s="658"/>
      <c r="F376" s="658"/>
      <c r="Z376" s="658"/>
      <c r="AA376" s="658"/>
    </row>
    <row r="377" spans="1:27">
      <c r="A377" s="658"/>
      <c r="B377" s="658"/>
      <c r="C377" s="658"/>
      <c r="E377" s="658"/>
      <c r="F377" s="658"/>
      <c r="Z377" s="658"/>
      <c r="AA377" s="658"/>
    </row>
    <row r="378" spans="1:27">
      <c r="A378" s="658"/>
      <c r="B378" s="658"/>
      <c r="C378" s="658"/>
      <c r="E378" s="658"/>
      <c r="F378" s="658"/>
      <c r="Z378" s="658"/>
      <c r="AA378" s="658"/>
    </row>
    <row r="379" spans="1:27">
      <c r="A379" s="658"/>
      <c r="B379" s="658"/>
      <c r="C379" s="658"/>
      <c r="E379" s="658"/>
      <c r="F379" s="658"/>
      <c r="Z379" s="658"/>
      <c r="AA379" s="658"/>
    </row>
    <row r="380" spans="1:27">
      <c r="A380" s="658"/>
      <c r="B380" s="658"/>
      <c r="C380" s="658"/>
      <c r="E380" s="658"/>
      <c r="F380" s="658"/>
      <c r="Z380" s="658"/>
      <c r="AA380" s="658"/>
    </row>
    <row r="381" spans="1:27">
      <c r="A381" s="658"/>
      <c r="B381" s="658"/>
      <c r="C381" s="658"/>
      <c r="E381" s="658"/>
      <c r="F381" s="658"/>
      <c r="Z381" s="658"/>
      <c r="AA381" s="658"/>
    </row>
    <row r="382" spans="1:27">
      <c r="A382" s="658"/>
      <c r="B382" s="658"/>
      <c r="C382" s="658"/>
      <c r="E382" s="658"/>
      <c r="F382" s="658"/>
      <c r="Z382" s="658"/>
      <c r="AA382" s="658"/>
    </row>
    <row r="383" spans="1:27">
      <c r="A383" s="658"/>
      <c r="B383" s="658"/>
      <c r="C383" s="658"/>
      <c r="E383" s="658"/>
      <c r="F383" s="658"/>
      <c r="Z383" s="658"/>
      <c r="AA383" s="658"/>
    </row>
    <row r="384" spans="1:27">
      <c r="A384" s="658"/>
      <c r="B384" s="658"/>
      <c r="C384" s="658"/>
      <c r="E384" s="658"/>
      <c r="F384" s="658"/>
      <c r="Z384" s="658"/>
      <c r="AA384" s="658"/>
    </row>
    <row r="385" spans="1:27">
      <c r="A385" s="658"/>
      <c r="B385" s="658"/>
      <c r="C385" s="658"/>
      <c r="E385" s="658"/>
      <c r="F385" s="658"/>
      <c r="Z385" s="658"/>
      <c r="AA385" s="658"/>
    </row>
    <row r="386" spans="1:27">
      <c r="A386" s="658"/>
      <c r="B386" s="658"/>
      <c r="C386" s="658"/>
      <c r="E386" s="658"/>
      <c r="F386" s="658"/>
      <c r="Z386" s="658"/>
      <c r="AA386" s="658"/>
    </row>
    <row r="387" spans="1:27">
      <c r="A387" s="658"/>
      <c r="B387" s="658"/>
      <c r="C387" s="658"/>
      <c r="E387" s="658"/>
      <c r="F387" s="658"/>
      <c r="Z387" s="658"/>
      <c r="AA387" s="658"/>
    </row>
    <row r="388" spans="1:27">
      <c r="A388" s="658"/>
      <c r="B388" s="658"/>
      <c r="C388" s="658"/>
      <c r="E388" s="658"/>
      <c r="F388" s="658"/>
      <c r="Z388" s="658"/>
      <c r="AA388" s="658"/>
    </row>
    <row r="389" spans="1:27">
      <c r="A389" s="658"/>
      <c r="B389" s="658"/>
      <c r="C389" s="658"/>
      <c r="E389" s="658"/>
      <c r="F389" s="658"/>
      <c r="Z389" s="658"/>
      <c r="AA389" s="658"/>
    </row>
    <row r="390" spans="1:27">
      <c r="A390" s="658"/>
      <c r="B390" s="658"/>
      <c r="C390" s="658"/>
      <c r="E390" s="658"/>
      <c r="F390" s="658"/>
      <c r="Z390" s="658"/>
      <c r="AA390" s="658"/>
    </row>
    <row r="391" spans="1:27">
      <c r="A391" s="658"/>
      <c r="B391" s="658"/>
      <c r="C391" s="658"/>
      <c r="E391" s="658"/>
      <c r="F391" s="658"/>
      <c r="Z391" s="658"/>
      <c r="AA391" s="658"/>
    </row>
    <row r="392" spans="1:27">
      <c r="A392" s="658"/>
      <c r="B392" s="658"/>
      <c r="C392" s="658"/>
      <c r="E392" s="658"/>
      <c r="F392" s="658"/>
      <c r="Z392" s="658"/>
      <c r="AA392" s="658"/>
    </row>
    <row r="393" spans="1:27">
      <c r="A393" s="658"/>
      <c r="B393" s="658"/>
      <c r="C393" s="658"/>
      <c r="E393" s="658"/>
      <c r="F393" s="658"/>
      <c r="Z393" s="658"/>
      <c r="AA393" s="658"/>
    </row>
    <row r="394" spans="1:27">
      <c r="A394" s="658"/>
      <c r="B394" s="658"/>
      <c r="C394" s="658"/>
      <c r="E394" s="658"/>
      <c r="F394" s="658"/>
      <c r="Z394" s="658"/>
      <c r="AA394" s="658"/>
    </row>
    <row r="395" spans="1:27">
      <c r="A395" s="658"/>
      <c r="B395" s="658"/>
      <c r="C395" s="658"/>
      <c r="E395" s="658"/>
      <c r="F395" s="658"/>
      <c r="Z395" s="658"/>
      <c r="AA395" s="658"/>
    </row>
    <row r="396" spans="1:27">
      <c r="A396" s="658"/>
      <c r="B396" s="658"/>
      <c r="C396" s="658"/>
      <c r="E396" s="658"/>
      <c r="F396" s="658"/>
      <c r="Z396" s="658"/>
      <c r="AA396" s="658"/>
    </row>
    <row r="397" spans="1:27">
      <c r="A397" s="658"/>
      <c r="B397" s="658"/>
      <c r="C397" s="658"/>
      <c r="E397" s="658"/>
      <c r="F397" s="658"/>
      <c r="Z397" s="658"/>
      <c r="AA397" s="658"/>
    </row>
    <row r="398" spans="1:27">
      <c r="A398" s="658"/>
      <c r="B398" s="658"/>
      <c r="C398" s="658"/>
      <c r="E398" s="658"/>
      <c r="F398" s="658"/>
      <c r="Z398" s="658"/>
      <c r="AA398" s="658"/>
    </row>
    <row r="399" spans="1:27">
      <c r="A399" s="658"/>
      <c r="B399" s="658"/>
      <c r="C399" s="658"/>
      <c r="E399" s="658"/>
      <c r="F399" s="658"/>
      <c r="Z399" s="658"/>
      <c r="AA399" s="658"/>
    </row>
    <row r="400" spans="1:27">
      <c r="A400" s="658"/>
      <c r="B400" s="658"/>
      <c r="C400" s="658"/>
      <c r="E400" s="658"/>
      <c r="F400" s="658"/>
      <c r="Z400" s="658"/>
      <c r="AA400" s="658"/>
    </row>
    <row r="401" spans="1:27">
      <c r="A401" s="658"/>
      <c r="B401" s="658"/>
      <c r="C401" s="658"/>
      <c r="E401" s="658"/>
      <c r="F401" s="658"/>
      <c r="Z401" s="658"/>
      <c r="AA401" s="658"/>
    </row>
    <row r="402" spans="1:27">
      <c r="A402" s="658"/>
      <c r="B402" s="658"/>
      <c r="C402" s="658"/>
      <c r="E402" s="658"/>
      <c r="F402" s="658"/>
      <c r="Z402" s="658"/>
      <c r="AA402" s="658"/>
    </row>
    <row r="403" spans="1:27">
      <c r="A403" s="658"/>
      <c r="B403" s="658"/>
      <c r="C403" s="658"/>
      <c r="E403" s="658"/>
      <c r="F403" s="658"/>
      <c r="Z403" s="658"/>
      <c r="AA403" s="658"/>
    </row>
    <row r="404" spans="1:27">
      <c r="A404" s="658"/>
      <c r="B404" s="658"/>
      <c r="C404" s="658"/>
      <c r="E404" s="658"/>
      <c r="F404" s="658"/>
      <c r="Z404" s="658"/>
      <c r="AA404" s="658"/>
    </row>
    <row r="405" spans="1:27">
      <c r="A405" s="658"/>
      <c r="B405" s="658"/>
      <c r="C405" s="658"/>
      <c r="E405" s="658"/>
      <c r="F405" s="658"/>
      <c r="Z405" s="658"/>
      <c r="AA405" s="658"/>
    </row>
    <row r="406" spans="1:27">
      <c r="A406" s="658"/>
      <c r="B406" s="658"/>
      <c r="C406" s="658"/>
      <c r="E406" s="658"/>
      <c r="F406" s="658"/>
      <c r="Z406" s="658"/>
      <c r="AA406" s="658"/>
    </row>
    <row r="407" spans="1:27">
      <c r="A407" s="658"/>
      <c r="B407" s="658"/>
      <c r="C407" s="658"/>
      <c r="E407" s="658"/>
      <c r="F407" s="658"/>
      <c r="Z407" s="658"/>
      <c r="AA407" s="658"/>
    </row>
    <row r="408" spans="1:27">
      <c r="A408" s="658"/>
      <c r="B408" s="658"/>
      <c r="C408" s="658"/>
      <c r="E408" s="658"/>
      <c r="F408" s="658"/>
      <c r="Z408" s="658"/>
      <c r="AA408" s="658"/>
    </row>
    <row r="409" spans="1:27">
      <c r="A409" s="658"/>
      <c r="B409" s="658"/>
      <c r="C409" s="658"/>
      <c r="E409" s="658"/>
      <c r="F409" s="658"/>
      <c r="Z409" s="658"/>
      <c r="AA409" s="658"/>
    </row>
    <row r="410" spans="1:27">
      <c r="A410" s="658"/>
      <c r="B410" s="658"/>
      <c r="C410" s="658"/>
      <c r="E410" s="658"/>
      <c r="F410" s="658"/>
      <c r="Z410" s="658"/>
      <c r="AA410" s="658"/>
    </row>
    <row r="411" spans="1:27">
      <c r="A411" s="658"/>
      <c r="B411" s="658"/>
      <c r="C411" s="658"/>
      <c r="E411" s="658"/>
      <c r="F411" s="658"/>
      <c r="Z411" s="658"/>
      <c r="AA411" s="658"/>
    </row>
    <row r="412" spans="1:27">
      <c r="A412" s="658"/>
      <c r="B412" s="658"/>
      <c r="C412" s="658"/>
      <c r="E412" s="658"/>
      <c r="F412" s="658"/>
      <c r="Z412" s="658"/>
      <c r="AA412" s="658"/>
    </row>
    <row r="413" spans="1:27">
      <c r="A413" s="658"/>
      <c r="B413" s="658"/>
      <c r="C413" s="658"/>
      <c r="E413" s="658"/>
      <c r="F413" s="658"/>
      <c r="Z413" s="658"/>
      <c r="AA413" s="658"/>
    </row>
    <row r="414" spans="1:27">
      <c r="A414" s="658"/>
      <c r="B414" s="658"/>
      <c r="C414" s="658"/>
      <c r="E414" s="658"/>
      <c r="F414" s="658"/>
      <c r="Z414" s="658"/>
      <c r="AA414" s="658"/>
    </row>
    <row r="415" spans="1:27">
      <c r="A415" s="658"/>
      <c r="B415" s="658"/>
      <c r="C415" s="658"/>
      <c r="E415" s="658"/>
      <c r="F415" s="658"/>
      <c r="Z415" s="658"/>
      <c r="AA415" s="658"/>
    </row>
    <row r="416" spans="1:27">
      <c r="A416" s="658"/>
      <c r="B416" s="658"/>
      <c r="C416" s="658"/>
      <c r="E416" s="658"/>
      <c r="F416" s="658"/>
      <c r="Z416" s="658"/>
      <c r="AA416" s="658"/>
    </row>
    <row r="417" spans="1:27">
      <c r="A417" s="658"/>
      <c r="B417" s="658"/>
      <c r="C417" s="658"/>
      <c r="E417" s="658"/>
      <c r="F417" s="658"/>
      <c r="Z417" s="658"/>
      <c r="AA417" s="658"/>
    </row>
    <row r="418" spans="1:27">
      <c r="A418" s="658"/>
      <c r="B418" s="658"/>
      <c r="C418" s="658"/>
      <c r="E418" s="658"/>
      <c r="F418" s="658"/>
      <c r="Z418" s="658"/>
      <c r="AA418" s="658"/>
    </row>
    <row r="419" spans="1:27">
      <c r="A419" s="658"/>
      <c r="B419" s="658"/>
      <c r="C419" s="658"/>
      <c r="E419" s="658"/>
      <c r="F419" s="658"/>
      <c r="Z419" s="658"/>
      <c r="AA419" s="658"/>
    </row>
    <row r="420" spans="1:27">
      <c r="A420" s="658"/>
      <c r="B420" s="658"/>
      <c r="C420" s="658"/>
      <c r="E420" s="658"/>
      <c r="F420" s="658"/>
      <c r="Z420" s="658"/>
      <c r="AA420" s="658"/>
    </row>
    <row r="421" spans="1:27">
      <c r="A421" s="658"/>
      <c r="B421" s="658"/>
      <c r="C421" s="658"/>
      <c r="E421" s="658"/>
      <c r="F421" s="658"/>
      <c r="Z421" s="658"/>
      <c r="AA421" s="658"/>
    </row>
    <row r="422" spans="1:27">
      <c r="A422" s="658"/>
      <c r="B422" s="658"/>
      <c r="C422" s="658"/>
      <c r="E422" s="658"/>
      <c r="F422" s="658"/>
      <c r="Z422" s="658"/>
      <c r="AA422" s="658"/>
    </row>
    <row r="423" spans="1:27">
      <c r="A423" s="658"/>
      <c r="B423" s="658"/>
      <c r="C423" s="658"/>
      <c r="E423" s="658"/>
      <c r="F423" s="658"/>
      <c r="Z423" s="658"/>
      <c r="AA423" s="658"/>
    </row>
    <row r="424" spans="1:27">
      <c r="A424" s="658"/>
      <c r="B424" s="658"/>
      <c r="C424" s="658"/>
      <c r="E424" s="658"/>
      <c r="F424" s="658"/>
      <c r="Z424" s="658"/>
      <c r="AA424" s="658"/>
    </row>
    <row r="425" spans="1:27">
      <c r="A425" s="658"/>
      <c r="B425" s="658"/>
      <c r="C425" s="658"/>
      <c r="E425" s="658"/>
      <c r="F425" s="658"/>
      <c r="Z425" s="658"/>
      <c r="AA425" s="658"/>
    </row>
    <row r="426" spans="1:27">
      <c r="A426" s="658"/>
      <c r="B426" s="658"/>
      <c r="C426" s="658"/>
      <c r="E426" s="658"/>
      <c r="F426" s="658"/>
      <c r="Z426" s="658"/>
      <c r="AA426" s="658"/>
    </row>
    <row r="427" spans="1:27">
      <c r="A427" s="658"/>
      <c r="B427" s="658"/>
      <c r="C427" s="658"/>
      <c r="E427" s="658"/>
      <c r="F427" s="658"/>
      <c r="Z427" s="658"/>
      <c r="AA427" s="658"/>
    </row>
    <row r="428" spans="1:27">
      <c r="A428" s="658"/>
      <c r="B428" s="658"/>
      <c r="C428" s="658"/>
      <c r="E428" s="658"/>
      <c r="F428" s="658"/>
      <c r="Z428" s="658"/>
      <c r="AA428" s="658"/>
    </row>
    <row r="429" spans="1:27">
      <c r="A429" s="658"/>
      <c r="B429" s="658"/>
      <c r="C429" s="658"/>
      <c r="E429" s="658"/>
      <c r="F429" s="658"/>
      <c r="Z429" s="658"/>
      <c r="AA429" s="658"/>
    </row>
    <row r="430" spans="1:27">
      <c r="A430" s="658"/>
      <c r="B430" s="658"/>
      <c r="C430" s="658"/>
      <c r="E430" s="658"/>
      <c r="F430" s="658"/>
      <c r="Z430" s="658"/>
      <c r="AA430" s="658"/>
    </row>
    <row r="431" spans="1:27">
      <c r="A431" s="658"/>
      <c r="B431" s="658"/>
      <c r="C431" s="658"/>
      <c r="E431" s="658"/>
      <c r="F431" s="658"/>
      <c r="Z431" s="658"/>
      <c r="AA431" s="658"/>
    </row>
    <row r="432" spans="1:27">
      <c r="A432" s="658"/>
      <c r="B432" s="658"/>
      <c r="C432" s="658"/>
      <c r="E432" s="658"/>
      <c r="F432" s="658"/>
      <c r="Z432" s="658"/>
      <c r="AA432" s="658"/>
    </row>
    <row r="433" spans="1:27">
      <c r="A433" s="658"/>
      <c r="B433" s="658"/>
      <c r="C433" s="658"/>
      <c r="E433" s="658"/>
      <c r="F433" s="658"/>
      <c r="Z433" s="658"/>
      <c r="AA433" s="658"/>
    </row>
    <row r="434" spans="1:27">
      <c r="A434" s="658"/>
      <c r="B434" s="658"/>
      <c r="C434" s="658"/>
      <c r="E434" s="658"/>
      <c r="F434" s="658"/>
      <c r="Z434" s="658"/>
      <c r="AA434" s="658"/>
    </row>
    <row r="435" spans="1:27">
      <c r="A435" s="658"/>
      <c r="B435" s="658"/>
      <c r="C435" s="658"/>
      <c r="E435" s="658"/>
      <c r="F435" s="658"/>
      <c r="Z435" s="658"/>
      <c r="AA435" s="658"/>
    </row>
    <row r="436" spans="1:27">
      <c r="A436" s="658"/>
      <c r="B436" s="658"/>
      <c r="C436" s="658"/>
      <c r="E436" s="658"/>
      <c r="F436" s="658"/>
      <c r="Z436" s="658"/>
      <c r="AA436" s="658"/>
    </row>
    <row r="437" spans="1:27">
      <c r="A437" s="658"/>
      <c r="B437" s="658"/>
      <c r="C437" s="658"/>
      <c r="E437" s="658"/>
      <c r="F437" s="658"/>
      <c r="Z437" s="658"/>
      <c r="AA437" s="658"/>
    </row>
    <row r="438" spans="1:27">
      <c r="A438" s="658"/>
      <c r="B438" s="658"/>
      <c r="C438" s="658"/>
      <c r="E438" s="658"/>
      <c r="F438" s="658"/>
      <c r="Z438" s="658"/>
      <c r="AA438" s="658"/>
    </row>
    <row r="439" spans="1:27">
      <c r="A439" s="658"/>
      <c r="B439" s="658"/>
      <c r="C439" s="658"/>
      <c r="E439" s="658"/>
      <c r="F439" s="658"/>
      <c r="Z439" s="658"/>
      <c r="AA439" s="658"/>
    </row>
    <row r="440" spans="1:27">
      <c r="A440" s="658"/>
      <c r="B440" s="658"/>
      <c r="C440" s="658"/>
      <c r="E440" s="658"/>
      <c r="F440" s="658"/>
      <c r="Z440" s="658"/>
      <c r="AA440" s="658"/>
    </row>
    <row r="441" spans="1:27">
      <c r="A441" s="658"/>
      <c r="B441" s="658"/>
      <c r="C441" s="658"/>
      <c r="E441" s="658"/>
      <c r="F441" s="658"/>
      <c r="Z441" s="658"/>
      <c r="AA441" s="658"/>
    </row>
    <row r="442" spans="1:27">
      <c r="A442" s="658"/>
      <c r="B442" s="658"/>
      <c r="C442" s="658"/>
      <c r="E442" s="658"/>
      <c r="F442" s="658"/>
      <c r="Z442" s="658"/>
      <c r="AA442" s="658"/>
    </row>
    <row r="443" spans="1:27">
      <c r="A443" s="658"/>
      <c r="B443" s="658"/>
      <c r="C443" s="658"/>
      <c r="E443" s="658"/>
      <c r="F443" s="658"/>
      <c r="Z443" s="658"/>
      <c r="AA443" s="658"/>
    </row>
    <row r="444" spans="1:27">
      <c r="A444" s="658"/>
      <c r="B444" s="658"/>
      <c r="C444" s="658"/>
      <c r="E444" s="658"/>
      <c r="F444" s="658"/>
      <c r="Z444" s="658"/>
      <c r="AA444" s="658"/>
    </row>
    <row r="445" spans="1:27">
      <c r="A445" s="658"/>
      <c r="B445" s="658"/>
      <c r="C445" s="658"/>
      <c r="E445" s="658"/>
      <c r="F445" s="658"/>
      <c r="Z445" s="658"/>
      <c r="AA445" s="658"/>
    </row>
    <row r="446" spans="1:27">
      <c r="A446" s="658"/>
      <c r="B446" s="658"/>
      <c r="C446" s="658"/>
      <c r="E446" s="658"/>
      <c r="F446" s="658"/>
      <c r="Z446" s="658"/>
      <c r="AA446" s="658"/>
    </row>
    <row r="447" spans="1:27">
      <c r="A447" s="658"/>
      <c r="B447" s="658"/>
      <c r="C447" s="658"/>
      <c r="E447" s="658"/>
      <c r="F447" s="658"/>
      <c r="Z447" s="658"/>
      <c r="AA447" s="658"/>
    </row>
    <row r="448" spans="1:27">
      <c r="A448" s="658"/>
      <c r="B448" s="658"/>
      <c r="C448" s="658"/>
      <c r="E448" s="658"/>
      <c r="F448" s="658"/>
      <c r="Z448" s="658"/>
      <c r="AA448" s="658"/>
    </row>
    <row r="449" spans="1:27">
      <c r="A449" s="658"/>
      <c r="B449" s="658"/>
      <c r="C449" s="658"/>
      <c r="E449" s="658"/>
      <c r="F449" s="658"/>
      <c r="Z449" s="658"/>
      <c r="AA449" s="658"/>
    </row>
    <row r="450" spans="1:27">
      <c r="A450" s="658"/>
      <c r="B450" s="658"/>
      <c r="C450" s="658"/>
      <c r="E450" s="658"/>
      <c r="F450" s="658"/>
      <c r="Z450" s="658"/>
      <c r="AA450" s="658"/>
    </row>
    <row r="451" spans="1:27">
      <c r="A451" s="658"/>
      <c r="B451" s="658"/>
      <c r="C451" s="658"/>
      <c r="E451" s="658"/>
      <c r="F451" s="658"/>
      <c r="Z451" s="658"/>
      <c r="AA451" s="658"/>
    </row>
    <row r="452" spans="1:27">
      <c r="A452" s="658"/>
      <c r="B452" s="658"/>
      <c r="C452" s="658"/>
      <c r="E452" s="658"/>
      <c r="F452" s="658"/>
      <c r="Z452" s="658"/>
      <c r="AA452" s="658"/>
    </row>
    <row r="453" spans="1:27">
      <c r="A453" s="658"/>
      <c r="B453" s="658"/>
      <c r="C453" s="658"/>
      <c r="E453" s="658"/>
      <c r="F453" s="658"/>
      <c r="Z453" s="658"/>
      <c r="AA453" s="658"/>
    </row>
    <row r="454" spans="1:27">
      <c r="A454" s="658"/>
      <c r="B454" s="658"/>
      <c r="C454" s="658"/>
      <c r="E454" s="658"/>
      <c r="F454" s="658"/>
      <c r="Z454" s="658"/>
      <c r="AA454" s="658"/>
    </row>
    <row r="455" spans="1:27">
      <c r="A455" s="658"/>
      <c r="B455" s="658"/>
      <c r="C455" s="658"/>
      <c r="E455" s="658"/>
      <c r="F455" s="658"/>
      <c r="Z455" s="658"/>
      <c r="AA455" s="658"/>
    </row>
    <row r="456" spans="1:27">
      <c r="A456" s="658"/>
      <c r="B456" s="658"/>
      <c r="C456" s="658"/>
      <c r="E456" s="658"/>
      <c r="F456" s="658"/>
      <c r="Z456" s="658"/>
      <c r="AA456" s="658"/>
    </row>
    <row r="457" spans="1:27">
      <c r="A457" s="658"/>
      <c r="B457" s="658"/>
      <c r="C457" s="658"/>
      <c r="E457" s="658"/>
      <c r="F457" s="658"/>
      <c r="Z457" s="658"/>
      <c r="AA457" s="658"/>
    </row>
    <row r="458" spans="1:27">
      <c r="A458" s="658"/>
      <c r="B458" s="658"/>
      <c r="C458" s="658"/>
      <c r="E458" s="658"/>
      <c r="F458" s="658"/>
      <c r="Z458" s="658"/>
      <c r="AA458" s="658"/>
    </row>
    <row r="459" spans="1:27">
      <c r="A459" s="658"/>
      <c r="B459" s="658"/>
      <c r="C459" s="658"/>
      <c r="E459" s="658"/>
      <c r="F459" s="658"/>
      <c r="Z459" s="658"/>
      <c r="AA459" s="658"/>
    </row>
    <row r="460" spans="1:27">
      <c r="A460" s="658"/>
      <c r="B460" s="658"/>
      <c r="C460" s="658"/>
      <c r="E460" s="658"/>
      <c r="F460" s="658"/>
      <c r="Z460" s="658"/>
      <c r="AA460" s="658"/>
    </row>
    <row r="461" spans="1:27">
      <c r="A461" s="658"/>
      <c r="B461" s="658"/>
      <c r="C461" s="658"/>
      <c r="E461" s="658"/>
      <c r="F461" s="658"/>
      <c r="Z461" s="658"/>
      <c r="AA461" s="658"/>
    </row>
    <row r="462" spans="1:27">
      <c r="A462" s="658"/>
      <c r="B462" s="658"/>
      <c r="C462" s="658"/>
      <c r="E462" s="658"/>
      <c r="F462" s="658"/>
      <c r="Z462" s="658"/>
      <c r="AA462" s="658"/>
    </row>
    <row r="463" spans="1:27">
      <c r="A463" s="658"/>
      <c r="B463" s="658"/>
      <c r="C463" s="658"/>
      <c r="E463" s="658"/>
      <c r="F463" s="658"/>
      <c r="Z463" s="658"/>
      <c r="AA463" s="658"/>
    </row>
    <row r="464" spans="1:27">
      <c r="A464" s="658"/>
      <c r="B464" s="658"/>
      <c r="C464" s="658"/>
      <c r="E464" s="658"/>
      <c r="F464" s="658"/>
      <c r="Z464" s="658"/>
      <c r="AA464" s="658"/>
    </row>
    <row r="465" spans="1:27">
      <c r="A465" s="658"/>
      <c r="B465" s="658"/>
      <c r="C465" s="658"/>
      <c r="E465" s="658"/>
      <c r="F465" s="658"/>
      <c r="Z465" s="658"/>
      <c r="AA465" s="658"/>
    </row>
    <row r="466" spans="1:27">
      <c r="A466" s="658"/>
      <c r="B466" s="658"/>
      <c r="C466" s="658"/>
      <c r="E466" s="658"/>
      <c r="F466" s="658"/>
      <c r="Z466" s="658"/>
      <c r="AA466" s="658"/>
    </row>
    <row r="467" spans="1:27">
      <c r="A467" s="658"/>
      <c r="B467" s="658"/>
      <c r="C467" s="658"/>
      <c r="E467" s="658"/>
      <c r="F467" s="658"/>
      <c r="Z467" s="658"/>
      <c r="AA467" s="658"/>
    </row>
    <row r="468" spans="1:27">
      <c r="A468" s="658"/>
      <c r="B468" s="658"/>
      <c r="C468" s="658"/>
      <c r="E468" s="658"/>
      <c r="F468" s="658"/>
      <c r="Z468" s="658"/>
      <c r="AA468" s="658"/>
    </row>
    <row r="469" spans="1:27">
      <c r="A469" s="658"/>
      <c r="B469" s="658"/>
      <c r="C469" s="658"/>
      <c r="E469" s="658"/>
      <c r="F469" s="658"/>
      <c r="Z469" s="658"/>
      <c r="AA469" s="658"/>
    </row>
    <row r="470" spans="1:27">
      <c r="A470" s="658"/>
      <c r="B470" s="658"/>
      <c r="C470" s="658"/>
      <c r="E470" s="658"/>
      <c r="F470" s="658"/>
      <c r="Z470" s="658"/>
      <c r="AA470" s="658"/>
    </row>
    <row r="471" spans="1:27">
      <c r="A471" s="658"/>
      <c r="B471" s="658"/>
      <c r="C471" s="658"/>
      <c r="E471" s="658"/>
      <c r="F471" s="658"/>
      <c r="Z471" s="658"/>
      <c r="AA471" s="658"/>
    </row>
    <row r="472" spans="1:27">
      <c r="A472" s="658"/>
      <c r="B472" s="658"/>
      <c r="C472" s="658"/>
      <c r="E472" s="658"/>
      <c r="F472" s="658"/>
      <c r="Z472" s="658"/>
      <c r="AA472" s="658"/>
    </row>
    <row r="473" spans="1:27">
      <c r="A473" s="658"/>
      <c r="B473" s="658"/>
      <c r="C473" s="658"/>
      <c r="E473" s="658"/>
      <c r="F473" s="658"/>
      <c r="Z473" s="658"/>
      <c r="AA473" s="658"/>
    </row>
    <row r="474" spans="1:27">
      <c r="A474" s="658"/>
      <c r="B474" s="658"/>
      <c r="C474" s="658"/>
      <c r="E474" s="658"/>
      <c r="F474" s="658"/>
      <c r="Z474" s="658"/>
      <c r="AA474" s="658"/>
    </row>
    <row r="475" spans="1:27">
      <c r="A475" s="658"/>
      <c r="B475" s="658"/>
      <c r="C475" s="658"/>
      <c r="E475" s="658"/>
      <c r="F475" s="658"/>
      <c r="Z475" s="658"/>
      <c r="AA475" s="658"/>
    </row>
    <row r="476" spans="1:27">
      <c r="A476" s="658"/>
      <c r="B476" s="658"/>
      <c r="C476" s="658"/>
      <c r="E476" s="658"/>
      <c r="F476" s="658"/>
      <c r="Z476" s="658"/>
      <c r="AA476" s="658"/>
    </row>
    <row r="477" spans="1:27">
      <c r="A477" s="658"/>
      <c r="B477" s="658"/>
      <c r="C477" s="658"/>
      <c r="E477" s="658"/>
      <c r="F477" s="658"/>
      <c r="Z477" s="658"/>
      <c r="AA477" s="658"/>
    </row>
    <row r="478" spans="1:27">
      <c r="A478" s="658"/>
      <c r="B478" s="658"/>
      <c r="C478" s="658"/>
      <c r="E478" s="658"/>
      <c r="F478" s="658"/>
      <c r="Z478" s="658"/>
      <c r="AA478" s="658"/>
    </row>
    <row r="479" spans="1:27">
      <c r="A479" s="658"/>
      <c r="B479" s="658"/>
      <c r="C479" s="658"/>
      <c r="E479" s="658"/>
      <c r="F479" s="658"/>
      <c r="Z479" s="658"/>
      <c r="AA479" s="658"/>
    </row>
    <row r="480" spans="1:27">
      <c r="A480" s="658"/>
      <c r="B480" s="658"/>
      <c r="C480" s="658"/>
      <c r="E480" s="658"/>
      <c r="F480" s="658"/>
      <c r="Z480" s="658"/>
      <c r="AA480" s="658"/>
    </row>
    <row r="481" spans="1:27">
      <c r="A481" s="658"/>
      <c r="B481" s="658"/>
      <c r="C481" s="658"/>
      <c r="E481" s="658"/>
      <c r="F481" s="658"/>
      <c r="Z481" s="658"/>
      <c r="AA481" s="658"/>
    </row>
    <row r="482" spans="1:27">
      <c r="A482" s="658"/>
      <c r="B482" s="658"/>
      <c r="C482" s="658"/>
      <c r="E482" s="658"/>
      <c r="F482" s="658"/>
      <c r="Z482" s="658"/>
      <c r="AA482" s="658"/>
    </row>
    <row r="483" spans="1:27">
      <c r="A483" s="658"/>
      <c r="B483" s="658"/>
      <c r="C483" s="658"/>
      <c r="E483" s="658"/>
      <c r="F483" s="658"/>
      <c r="Z483" s="658"/>
      <c r="AA483" s="658"/>
    </row>
    <row r="484" spans="1:27">
      <c r="A484" s="658"/>
      <c r="B484" s="658"/>
      <c r="C484" s="658"/>
      <c r="E484" s="658"/>
      <c r="F484" s="658"/>
      <c r="Z484" s="658"/>
      <c r="AA484" s="658"/>
    </row>
    <row r="485" spans="1:27">
      <c r="A485" s="658"/>
      <c r="B485" s="658"/>
      <c r="C485" s="658"/>
      <c r="E485" s="658"/>
      <c r="F485" s="658"/>
      <c r="Z485" s="658"/>
      <c r="AA485" s="658"/>
    </row>
    <row r="486" spans="1:27">
      <c r="A486" s="658"/>
      <c r="B486" s="658"/>
      <c r="C486" s="658"/>
      <c r="E486" s="658"/>
      <c r="F486" s="658"/>
      <c r="Z486" s="658"/>
      <c r="AA486" s="658"/>
    </row>
    <row r="487" spans="1:27">
      <c r="A487" s="658"/>
      <c r="B487" s="658"/>
      <c r="C487" s="658"/>
      <c r="E487" s="658"/>
      <c r="F487" s="658"/>
      <c r="Z487" s="658"/>
      <c r="AA487" s="658"/>
    </row>
    <row r="488" spans="1:27">
      <c r="A488" s="658"/>
      <c r="B488" s="658"/>
      <c r="C488" s="658"/>
      <c r="E488" s="658"/>
      <c r="F488" s="658"/>
      <c r="Z488" s="658"/>
      <c r="AA488" s="658"/>
    </row>
    <row r="489" spans="1:27">
      <c r="A489" s="658"/>
      <c r="B489" s="658"/>
      <c r="C489" s="658"/>
      <c r="E489" s="658"/>
      <c r="F489" s="658"/>
      <c r="Z489" s="658"/>
      <c r="AA489" s="658"/>
    </row>
    <row r="490" spans="1:27">
      <c r="A490" s="658"/>
      <c r="B490" s="658"/>
      <c r="C490" s="658"/>
      <c r="E490" s="658"/>
      <c r="F490" s="658"/>
      <c r="Z490" s="658"/>
      <c r="AA490" s="658"/>
    </row>
    <row r="491" spans="1:27">
      <c r="A491" s="658"/>
      <c r="B491" s="658"/>
      <c r="C491" s="658"/>
      <c r="E491" s="658"/>
      <c r="F491" s="658"/>
      <c r="Z491" s="658"/>
      <c r="AA491" s="658"/>
    </row>
    <row r="492" spans="1:27">
      <c r="A492" s="658"/>
      <c r="B492" s="658"/>
      <c r="C492" s="658"/>
      <c r="E492" s="658"/>
      <c r="F492" s="658"/>
      <c r="Z492" s="658"/>
      <c r="AA492" s="658"/>
    </row>
    <row r="493" spans="1:27">
      <c r="A493" s="658"/>
      <c r="B493" s="658"/>
      <c r="C493" s="658"/>
      <c r="E493" s="658"/>
      <c r="F493" s="658"/>
      <c r="Z493" s="658"/>
      <c r="AA493" s="658"/>
    </row>
    <row r="494" spans="1:27">
      <c r="A494" s="658"/>
      <c r="B494" s="658"/>
      <c r="C494" s="658"/>
      <c r="E494" s="658"/>
      <c r="F494" s="658"/>
      <c r="Z494" s="658"/>
      <c r="AA494" s="658"/>
    </row>
    <row r="495" spans="1:27">
      <c r="A495" s="658"/>
      <c r="B495" s="658"/>
      <c r="C495" s="658"/>
      <c r="E495" s="658"/>
      <c r="F495" s="658"/>
      <c r="Z495" s="658"/>
      <c r="AA495" s="658"/>
    </row>
    <row r="496" spans="1:27">
      <c r="A496" s="658"/>
      <c r="B496" s="658"/>
      <c r="C496" s="658"/>
      <c r="E496" s="658"/>
      <c r="F496" s="658"/>
      <c r="Z496" s="658"/>
      <c r="AA496" s="658"/>
    </row>
    <row r="497" spans="1:27">
      <c r="A497" s="658"/>
      <c r="B497" s="658"/>
      <c r="C497" s="658"/>
      <c r="E497" s="658"/>
      <c r="F497" s="658"/>
      <c r="Z497" s="658"/>
      <c r="AA497" s="658"/>
    </row>
    <row r="498" spans="1:27">
      <c r="A498" s="658"/>
      <c r="B498" s="658"/>
      <c r="C498" s="658"/>
      <c r="E498" s="658"/>
      <c r="F498" s="658"/>
      <c r="Z498" s="658"/>
      <c r="AA498" s="658"/>
    </row>
    <row r="499" spans="1:27">
      <c r="A499" s="658"/>
      <c r="B499" s="658"/>
      <c r="C499" s="658"/>
      <c r="E499" s="658"/>
      <c r="F499" s="658"/>
      <c r="Z499" s="658"/>
      <c r="AA499" s="658"/>
    </row>
    <row r="500" spans="1:27">
      <c r="A500" s="658"/>
      <c r="B500" s="658"/>
      <c r="C500" s="658"/>
      <c r="E500" s="658"/>
      <c r="F500" s="658"/>
      <c r="Z500" s="658"/>
      <c r="AA500" s="658"/>
    </row>
    <row r="501" spans="1:27">
      <c r="A501" s="658"/>
      <c r="B501" s="658"/>
      <c r="C501" s="658"/>
      <c r="E501" s="658"/>
      <c r="F501" s="658"/>
      <c r="Z501" s="658"/>
      <c r="AA501" s="658"/>
    </row>
    <row r="502" spans="1:27">
      <c r="A502" s="658"/>
      <c r="B502" s="658"/>
      <c r="C502" s="658"/>
      <c r="E502" s="658"/>
      <c r="F502" s="658"/>
      <c r="Z502" s="658"/>
      <c r="AA502" s="658"/>
    </row>
    <row r="503" spans="1:27">
      <c r="A503" s="658"/>
      <c r="B503" s="658"/>
      <c r="C503" s="658"/>
      <c r="E503" s="658"/>
      <c r="F503" s="658"/>
      <c r="Z503" s="658"/>
      <c r="AA503" s="658"/>
    </row>
    <row r="504" spans="1:27">
      <c r="A504" s="658"/>
      <c r="B504" s="658"/>
      <c r="C504" s="658"/>
      <c r="E504" s="658"/>
      <c r="F504" s="658"/>
      <c r="Z504" s="658"/>
      <c r="AA504" s="658"/>
    </row>
    <row r="505" spans="1:27">
      <c r="A505" s="658"/>
      <c r="B505" s="658"/>
      <c r="C505" s="658"/>
      <c r="E505" s="658"/>
      <c r="F505" s="658"/>
      <c r="Z505" s="658"/>
      <c r="AA505" s="658"/>
    </row>
    <row r="506" spans="1:27">
      <c r="A506" s="658"/>
      <c r="B506" s="658"/>
      <c r="C506" s="658"/>
      <c r="E506" s="658"/>
      <c r="F506" s="658"/>
      <c r="Z506" s="658"/>
      <c r="AA506" s="658"/>
    </row>
    <row r="507" spans="1:27">
      <c r="A507" s="658"/>
      <c r="B507" s="658"/>
      <c r="C507" s="658"/>
      <c r="E507" s="658"/>
      <c r="F507" s="658"/>
      <c r="Z507" s="658"/>
      <c r="AA507" s="658"/>
    </row>
    <row r="508" spans="1:27">
      <c r="A508" s="658"/>
      <c r="B508" s="658"/>
      <c r="C508" s="658"/>
      <c r="E508" s="658"/>
      <c r="F508" s="658"/>
      <c r="Z508" s="658"/>
      <c r="AA508" s="658"/>
    </row>
    <row r="509" spans="1:27">
      <c r="A509" s="658"/>
      <c r="B509" s="658"/>
      <c r="C509" s="658"/>
      <c r="E509" s="658"/>
      <c r="F509" s="658"/>
      <c r="Z509" s="658"/>
      <c r="AA509" s="658"/>
    </row>
    <row r="510" spans="1:27">
      <c r="A510" s="658"/>
      <c r="B510" s="658"/>
      <c r="C510" s="658"/>
      <c r="E510" s="658"/>
      <c r="F510" s="658"/>
      <c r="Z510" s="658"/>
      <c r="AA510" s="658"/>
    </row>
    <row r="511" spans="1:27">
      <c r="A511" s="658"/>
      <c r="B511" s="658"/>
      <c r="C511" s="658"/>
      <c r="E511" s="658"/>
      <c r="F511" s="658"/>
      <c r="Z511" s="658"/>
      <c r="AA511" s="658"/>
    </row>
    <row r="512" spans="1:27">
      <c r="A512" s="658"/>
      <c r="B512" s="658"/>
      <c r="C512" s="658"/>
      <c r="E512" s="658"/>
      <c r="F512" s="658"/>
      <c r="Z512" s="658"/>
      <c r="AA512" s="658"/>
    </row>
    <row r="513" spans="1:27">
      <c r="A513" s="658"/>
      <c r="B513" s="658"/>
      <c r="C513" s="658"/>
      <c r="E513" s="658"/>
      <c r="F513" s="658"/>
      <c r="Z513" s="658"/>
      <c r="AA513" s="658"/>
    </row>
    <row r="514" spans="1:27">
      <c r="A514" s="658"/>
      <c r="B514" s="658"/>
      <c r="C514" s="658"/>
      <c r="E514" s="658"/>
      <c r="F514" s="658"/>
      <c r="Z514" s="658"/>
      <c r="AA514" s="658"/>
    </row>
    <row r="515" spans="1:27">
      <c r="A515" s="658"/>
      <c r="B515" s="658"/>
      <c r="C515" s="658"/>
      <c r="E515" s="658"/>
      <c r="F515" s="658"/>
      <c r="Z515" s="658"/>
      <c r="AA515" s="658"/>
    </row>
    <row r="516" spans="1:27">
      <c r="A516" s="658"/>
      <c r="B516" s="658"/>
      <c r="C516" s="658"/>
      <c r="E516" s="658"/>
      <c r="F516" s="658"/>
      <c r="Z516" s="658"/>
      <c r="AA516" s="658"/>
    </row>
    <row r="517" spans="1:27">
      <c r="A517" s="658"/>
      <c r="B517" s="658"/>
      <c r="C517" s="658"/>
      <c r="E517" s="658"/>
      <c r="F517" s="658"/>
      <c r="Z517" s="658"/>
      <c r="AA517" s="658"/>
    </row>
    <row r="518" spans="1:27">
      <c r="A518" s="658"/>
      <c r="B518" s="658"/>
      <c r="C518" s="658"/>
      <c r="E518" s="658"/>
      <c r="F518" s="658"/>
      <c r="Z518" s="658"/>
      <c r="AA518" s="658"/>
    </row>
    <row r="519" spans="1:27">
      <c r="A519" s="658"/>
      <c r="B519" s="658"/>
      <c r="C519" s="658"/>
      <c r="E519" s="658"/>
      <c r="F519" s="658"/>
      <c r="Z519" s="658"/>
      <c r="AA519" s="658"/>
    </row>
    <row r="520" spans="1:27">
      <c r="A520" s="658"/>
      <c r="B520" s="658"/>
      <c r="C520" s="658"/>
      <c r="E520" s="658"/>
      <c r="F520" s="658"/>
      <c r="Z520" s="658"/>
      <c r="AA520" s="658"/>
    </row>
    <row r="521" spans="1:27">
      <c r="A521" s="658"/>
      <c r="B521" s="658"/>
      <c r="C521" s="658"/>
      <c r="E521" s="658"/>
      <c r="F521" s="658"/>
      <c r="Z521" s="658"/>
      <c r="AA521" s="658"/>
    </row>
    <row r="522" spans="1:27">
      <c r="A522" s="658"/>
      <c r="B522" s="658"/>
      <c r="C522" s="658"/>
      <c r="E522" s="658"/>
      <c r="F522" s="658"/>
      <c r="Z522" s="658"/>
      <c r="AA522" s="658"/>
    </row>
    <row r="523" spans="1:27">
      <c r="A523" s="658"/>
      <c r="B523" s="658"/>
      <c r="C523" s="658"/>
      <c r="E523" s="658"/>
      <c r="F523" s="658"/>
      <c r="Z523" s="658"/>
      <c r="AA523" s="658"/>
    </row>
    <row r="524" spans="1:27">
      <c r="A524" s="658"/>
      <c r="B524" s="658"/>
      <c r="C524" s="658"/>
      <c r="E524" s="658"/>
      <c r="F524" s="658"/>
      <c r="Z524" s="658"/>
      <c r="AA524" s="658"/>
    </row>
    <row r="525" spans="1:27">
      <c r="A525" s="658"/>
      <c r="B525" s="658"/>
      <c r="C525" s="658"/>
      <c r="E525" s="658"/>
      <c r="F525" s="658"/>
      <c r="Z525" s="658"/>
      <c r="AA525" s="658"/>
    </row>
    <row r="526" spans="1:27">
      <c r="A526" s="658"/>
      <c r="B526" s="658"/>
      <c r="C526" s="658"/>
      <c r="E526" s="658"/>
      <c r="F526" s="658"/>
      <c r="Z526" s="658"/>
      <c r="AA526" s="658"/>
    </row>
    <row r="527" spans="1:27">
      <c r="A527" s="658"/>
      <c r="B527" s="658"/>
      <c r="C527" s="658"/>
      <c r="E527" s="658"/>
      <c r="F527" s="658"/>
      <c r="Z527" s="658"/>
      <c r="AA527" s="658"/>
    </row>
    <row r="528" spans="1:27">
      <c r="A528" s="658"/>
      <c r="B528" s="658"/>
      <c r="C528" s="658"/>
      <c r="E528" s="658"/>
      <c r="F528" s="658"/>
      <c r="Z528" s="658"/>
      <c r="AA528" s="658"/>
    </row>
    <row r="529" spans="1:27">
      <c r="A529" s="658"/>
      <c r="B529" s="658"/>
      <c r="C529" s="658"/>
      <c r="E529" s="658"/>
      <c r="F529" s="658"/>
      <c r="Z529" s="658"/>
      <c r="AA529" s="658"/>
    </row>
    <row r="530" spans="1:27">
      <c r="A530" s="658"/>
      <c r="B530" s="658"/>
      <c r="C530" s="658"/>
      <c r="E530" s="658"/>
      <c r="F530" s="658"/>
      <c r="Z530" s="658"/>
      <c r="AA530" s="658"/>
    </row>
    <row r="531" spans="1:27">
      <c r="A531" s="658"/>
      <c r="B531" s="658"/>
      <c r="C531" s="658"/>
      <c r="E531" s="658"/>
      <c r="F531" s="658"/>
      <c r="Z531" s="658"/>
      <c r="AA531" s="658"/>
    </row>
    <row r="532" spans="1:27">
      <c r="A532" s="658"/>
      <c r="B532" s="658"/>
      <c r="C532" s="658"/>
      <c r="E532" s="658"/>
      <c r="F532" s="658"/>
      <c r="Z532" s="658"/>
      <c r="AA532" s="658"/>
    </row>
    <row r="533" spans="1:27">
      <c r="A533" s="658"/>
      <c r="B533" s="658"/>
      <c r="C533" s="658"/>
      <c r="E533" s="658"/>
      <c r="F533" s="658"/>
      <c r="Z533" s="658"/>
      <c r="AA533" s="658"/>
    </row>
    <row r="534" spans="1:27">
      <c r="A534" s="658"/>
      <c r="B534" s="658"/>
      <c r="C534" s="658"/>
      <c r="E534" s="658"/>
      <c r="F534" s="658"/>
      <c r="Z534" s="658"/>
      <c r="AA534" s="658"/>
    </row>
    <row r="535" spans="1:27">
      <c r="A535" s="658"/>
      <c r="B535" s="658"/>
      <c r="C535" s="658"/>
      <c r="E535" s="658"/>
      <c r="F535" s="658"/>
      <c r="Z535" s="658"/>
      <c r="AA535" s="658"/>
    </row>
    <row r="536" spans="1:27">
      <c r="A536" s="658"/>
      <c r="B536" s="658"/>
      <c r="C536" s="658"/>
      <c r="E536" s="658"/>
      <c r="F536" s="658"/>
      <c r="Z536" s="658"/>
      <c r="AA536" s="658"/>
    </row>
    <row r="537" spans="1:27">
      <c r="A537" s="658"/>
      <c r="B537" s="658"/>
      <c r="C537" s="658"/>
      <c r="E537" s="658"/>
      <c r="F537" s="658"/>
      <c r="Z537" s="658"/>
      <c r="AA537" s="658"/>
    </row>
    <row r="538" spans="1:27">
      <c r="A538" s="658"/>
      <c r="B538" s="658"/>
      <c r="C538" s="658"/>
      <c r="E538" s="658"/>
      <c r="F538" s="658"/>
      <c r="Z538" s="658"/>
      <c r="AA538" s="658"/>
    </row>
    <row r="539" spans="1:27">
      <c r="A539" s="658"/>
      <c r="B539" s="658"/>
      <c r="C539" s="658"/>
      <c r="E539" s="658"/>
      <c r="F539" s="658"/>
      <c r="Z539" s="658"/>
      <c r="AA539" s="658"/>
    </row>
    <row r="540" spans="1:27">
      <c r="A540" s="658"/>
      <c r="B540" s="658"/>
      <c r="C540" s="658"/>
      <c r="E540" s="658"/>
      <c r="F540" s="658"/>
      <c r="Z540" s="658"/>
      <c r="AA540" s="658"/>
    </row>
    <row r="541" spans="1:27">
      <c r="A541" s="658"/>
      <c r="B541" s="658"/>
      <c r="C541" s="658"/>
      <c r="E541" s="658"/>
      <c r="F541" s="658"/>
      <c r="Z541" s="658"/>
      <c r="AA541" s="658"/>
    </row>
    <row r="542" spans="1:27">
      <c r="A542" s="658"/>
      <c r="B542" s="658"/>
      <c r="C542" s="658"/>
      <c r="E542" s="658"/>
      <c r="F542" s="658"/>
      <c r="Z542" s="658"/>
      <c r="AA542" s="658"/>
    </row>
    <row r="543" spans="1:27">
      <c r="A543" s="658"/>
      <c r="B543" s="658"/>
      <c r="C543" s="658"/>
      <c r="E543" s="658"/>
      <c r="F543" s="658"/>
      <c r="Z543" s="658"/>
      <c r="AA543" s="658"/>
    </row>
    <row r="544" spans="1:27">
      <c r="A544" s="658"/>
      <c r="B544" s="658"/>
      <c r="C544" s="658"/>
      <c r="E544" s="658"/>
      <c r="F544" s="658"/>
      <c r="Z544" s="658"/>
      <c r="AA544" s="658"/>
    </row>
    <row r="545" spans="1:27">
      <c r="A545" s="658"/>
      <c r="B545" s="658"/>
      <c r="C545" s="658"/>
      <c r="E545" s="658"/>
      <c r="F545" s="658"/>
      <c r="Z545" s="658"/>
      <c r="AA545" s="658"/>
    </row>
    <row r="546" spans="1:27">
      <c r="A546" s="658"/>
      <c r="B546" s="658"/>
      <c r="C546" s="658"/>
      <c r="E546" s="658"/>
      <c r="F546" s="658"/>
      <c r="Z546" s="658"/>
      <c r="AA546" s="658"/>
    </row>
    <row r="547" spans="1:27">
      <c r="A547" s="658"/>
      <c r="B547" s="658"/>
      <c r="C547" s="658"/>
      <c r="E547" s="658"/>
      <c r="F547" s="658"/>
      <c r="Z547" s="658"/>
      <c r="AA547" s="658"/>
    </row>
    <row r="548" spans="1:27">
      <c r="A548" s="658"/>
      <c r="B548" s="658"/>
      <c r="C548" s="658"/>
      <c r="E548" s="658"/>
      <c r="F548" s="658"/>
      <c r="Z548" s="658"/>
      <c r="AA548" s="658"/>
    </row>
    <row r="549" spans="1:27">
      <c r="A549" s="658"/>
      <c r="B549" s="658"/>
      <c r="C549" s="658"/>
      <c r="E549" s="658"/>
      <c r="F549" s="658"/>
      <c r="Z549" s="658"/>
      <c r="AA549" s="658"/>
    </row>
    <row r="550" spans="1:27">
      <c r="A550" s="658"/>
      <c r="B550" s="658"/>
      <c r="C550" s="658"/>
      <c r="E550" s="658"/>
      <c r="F550" s="658"/>
      <c r="Z550" s="658"/>
      <c r="AA550" s="658"/>
    </row>
    <row r="551" spans="1:27">
      <c r="A551" s="658"/>
      <c r="B551" s="658"/>
      <c r="C551" s="658"/>
      <c r="E551" s="658"/>
      <c r="F551" s="658"/>
      <c r="Z551" s="658"/>
      <c r="AA551" s="658"/>
    </row>
    <row r="552" spans="1:27">
      <c r="A552" s="658"/>
      <c r="B552" s="658"/>
      <c r="C552" s="658"/>
      <c r="E552" s="658"/>
      <c r="F552" s="658"/>
      <c r="Z552" s="658"/>
      <c r="AA552" s="658"/>
    </row>
    <row r="553" spans="1:27">
      <c r="A553" s="658"/>
      <c r="B553" s="658"/>
      <c r="C553" s="658"/>
      <c r="E553" s="658"/>
      <c r="F553" s="658"/>
      <c r="Z553" s="658"/>
      <c r="AA553" s="658"/>
    </row>
    <row r="554" spans="1:27">
      <c r="A554" s="658"/>
      <c r="B554" s="658"/>
      <c r="C554" s="658"/>
      <c r="E554" s="658"/>
      <c r="F554" s="658"/>
      <c r="Z554" s="658"/>
      <c r="AA554" s="658"/>
    </row>
    <row r="555" spans="1:27">
      <c r="A555" s="658"/>
      <c r="B555" s="658"/>
      <c r="C555" s="658"/>
      <c r="E555" s="658"/>
      <c r="F555" s="658"/>
      <c r="Z555" s="658"/>
      <c r="AA555" s="658"/>
    </row>
    <row r="556" spans="1:27">
      <c r="A556" s="658"/>
      <c r="B556" s="658"/>
      <c r="C556" s="658"/>
      <c r="E556" s="658"/>
      <c r="F556" s="658"/>
      <c r="Z556" s="658"/>
      <c r="AA556" s="658"/>
    </row>
    <row r="557" spans="1:27">
      <c r="A557" s="658"/>
      <c r="B557" s="658"/>
      <c r="C557" s="658"/>
      <c r="E557" s="658"/>
      <c r="F557" s="658"/>
      <c r="Z557" s="658"/>
      <c r="AA557" s="658"/>
    </row>
    <row r="558" spans="1:27">
      <c r="A558" s="658"/>
      <c r="B558" s="658"/>
      <c r="C558" s="658"/>
      <c r="E558" s="658"/>
      <c r="F558" s="658"/>
      <c r="Z558" s="658"/>
      <c r="AA558" s="658"/>
    </row>
    <row r="559" spans="1:27">
      <c r="A559" s="658"/>
      <c r="B559" s="658"/>
      <c r="C559" s="658"/>
      <c r="E559" s="658"/>
      <c r="F559" s="658"/>
      <c r="Z559" s="658"/>
      <c r="AA559" s="658"/>
    </row>
    <row r="560" spans="1:27">
      <c r="A560" s="658"/>
      <c r="B560" s="658"/>
      <c r="C560" s="658"/>
      <c r="E560" s="658"/>
      <c r="F560" s="658"/>
      <c r="Z560" s="658"/>
      <c r="AA560" s="658"/>
    </row>
    <row r="561" spans="1:27">
      <c r="A561" s="658"/>
      <c r="B561" s="658"/>
      <c r="C561" s="658"/>
      <c r="E561" s="658"/>
      <c r="F561" s="658"/>
      <c r="Z561" s="658"/>
      <c r="AA561" s="658"/>
    </row>
    <row r="562" spans="1:27">
      <c r="A562" s="658"/>
      <c r="B562" s="658"/>
      <c r="C562" s="658"/>
      <c r="E562" s="658"/>
      <c r="F562" s="658"/>
      <c r="Z562" s="658"/>
      <c r="AA562" s="658"/>
    </row>
    <row r="563" spans="1:27">
      <c r="A563" s="658"/>
      <c r="B563" s="658"/>
      <c r="C563" s="658"/>
      <c r="E563" s="658"/>
      <c r="F563" s="658"/>
      <c r="Z563" s="658"/>
      <c r="AA563" s="658"/>
    </row>
    <row r="564" spans="1:27">
      <c r="A564" s="658"/>
      <c r="B564" s="658"/>
      <c r="C564" s="658"/>
      <c r="E564" s="658"/>
      <c r="F564" s="658"/>
      <c r="Z564" s="658"/>
      <c r="AA564" s="658"/>
    </row>
    <row r="565" spans="1:27">
      <c r="A565" s="658"/>
      <c r="B565" s="658"/>
      <c r="C565" s="658"/>
      <c r="E565" s="658"/>
      <c r="F565" s="658"/>
      <c r="Z565" s="658"/>
      <c r="AA565" s="658"/>
    </row>
    <row r="566" spans="1:27">
      <c r="A566" s="658"/>
      <c r="B566" s="658"/>
      <c r="C566" s="658"/>
      <c r="E566" s="658"/>
      <c r="F566" s="658"/>
      <c r="Z566" s="658"/>
      <c r="AA566" s="658"/>
    </row>
    <row r="567" spans="1:27">
      <c r="A567" s="658"/>
      <c r="B567" s="658"/>
      <c r="C567" s="658"/>
      <c r="E567" s="658"/>
      <c r="F567" s="658"/>
      <c r="Z567" s="658"/>
      <c r="AA567" s="658"/>
    </row>
    <row r="568" spans="1:27">
      <c r="A568" s="658"/>
      <c r="B568" s="658"/>
      <c r="C568" s="658"/>
      <c r="E568" s="658"/>
      <c r="F568" s="658"/>
      <c r="Z568" s="658"/>
      <c r="AA568" s="658"/>
    </row>
    <row r="569" spans="1:27">
      <c r="A569" s="658"/>
      <c r="B569" s="658"/>
      <c r="C569" s="658"/>
      <c r="E569" s="658"/>
      <c r="F569" s="658"/>
      <c r="Z569" s="658"/>
      <c r="AA569" s="658"/>
    </row>
    <row r="570" spans="1:27">
      <c r="A570" s="658"/>
      <c r="B570" s="658"/>
      <c r="C570" s="658"/>
      <c r="E570" s="658"/>
      <c r="F570" s="658"/>
      <c r="Z570" s="658"/>
      <c r="AA570" s="658"/>
    </row>
    <row r="571" spans="1:27">
      <c r="A571" s="658"/>
      <c r="B571" s="658"/>
      <c r="C571" s="658"/>
      <c r="E571" s="658"/>
      <c r="F571" s="658"/>
      <c r="Z571" s="658"/>
      <c r="AA571" s="658"/>
    </row>
    <row r="572" spans="1:27">
      <c r="A572" s="658"/>
      <c r="B572" s="658"/>
      <c r="C572" s="658"/>
      <c r="E572" s="658"/>
      <c r="F572" s="658"/>
      <c r="Z572" s="658"/>
      <c r="AA572" s="658"/>
    </row>
    <row r="573" spans="1:27">
      <c r="A573" s="658"/>
      <c r="B573" s="658"/>
      <c r="C573" s="658"/>
      <c r="E573" s="658"/>
      <c r="F573" s="658"/>
      <c r="Z573" s="658"/>
      <c r="AA573" s="658"/>
    </row>
    <row r="574" spans="1:27">
      <c r="A574" s="658"/>
      <c r="B574" s="658"/>
      <c r="C574" s="658"/>
      <c r="E574" s="658"/>
      <c r="F574" s="658"/>
      <c r="Z574" s="658"/>
      <c r="AA574" s="658"/>
    </row>
    <row r="575" spans="1:27">
      <c r="A575" s="658"/>
      <c r="B575" s="658"/>
      <c r="C575" s="658"/>
      <c r="E575" s="658"/>
      <c r="F575" s="658"/>
      <c r="Z575" s="658"/>
      <c r="AA575" s="658"/>
    </row>
    <row r="576" spans="1:27">
      <c r="A576" s="658"/>
      <c r="B576" s="658"/>
      <c r="C576" s="658"/>
      <c r="E576" s="658"/>
      <c r="F576" s="658"/>
      <c r="Z576" s="658"/>
      <c r="AA576" s="658"/>
    </row>
    <row r="577" spans="1:27">
      <c r="A577" s="658"/>
      <c r="B577" s="658"/>
      <c r="C577" s="658"/>
      <c r="E577" s="658"/>
      <c r="F577" s="658"/>
      <c r="Z577" s="658"/>
      <c r="AA577" s="658"/>
    </row>
    <row r="578" spans="1:27">
      <c r="A578" s="658"/>
      <c r="B578" s="658"/>
      <c r="C578" s="658"/>
      <c r="E578" s="658"/>
      <c r="F578" s="658"/>
      <c r="Z578" s="658"/>
      <c r="AA578" s="658"/>
    </row>
    <row r="579" spans="1:27">
      <c r="A579" s="658"/>
      <c r="B579" s="658"/>
      <c r="C579" s="658"/>
      <c r="E579" s="658"/>
      <c r="F579" s="658"/>
      <c r="Z579" s="658"/>
      <c r="AA579" s="658"/>
    </row>
    <row r="580" spans="1:27">
      <c r="A580" s="658"/>
      <c r="B580" s="658"/>
      <c r="C580" s="658"/>
      <c r="E580" s="658"/>
      <c r="F580" s="658"/>
      <c r="Z580" s="658"/>
      <c r="AA580" s="658"/>
    </row>
    <row r="581" spans="1:27">
      <c r="A581" s="658"/>
      <c r="B581" s="658"/>
      <c r="C581" s="658"/>
      <c r="E581" s="658"/>
      <c r="F581" s="658"/>
      <c r="Z581" s="658"/>
      <c r="AA581" s="658"/>
    </row>
    <row r="582" spans="1:27">
      <c r="A582" s="658"/>
      <c r="B582" s="658"/>
      <c r="C582" s="658"/>
      <c r="E582" s="658"/>
      <c r="F582" s="658"/>
      <c r="Z582" s="658"/>
      <c r="AA582" s="658"/>
    </row>
    <row r="583" spans="1:27">
      <c r="A583" s="658"/>
      <c r="B583" s="658"/>
      <c r="C583" s="658"/>
      <c r="E583" s="658"/>
      <c r="F583" s="658"/>
      <c r="Z583" s="658"/>
      <c r="AA583" s="658"/>
    </row>
    <row r="584" spans="1:27">
      <c r="A584" s="658"/>
      <c r="B584" s="658"/>
      <c r="C584" s="658"/>
      <c r="E584" s="658"/>
      <c r="F584" s="658"/>
      <c r="Z584" s="658"/>
      <c r="AA584" s="658"/>
    </row>
    <row r="585" spans="1:27">
      <c r="A585" s="658"/>
      <c r="B585" s="658"/>
      <c r="C585" s="658"/>
      <c r="E585" s="658"/>
      <c r="F585" s="658"/>
      <c r="Z585" s="658"/>
      <c r="AA585" s="658"/>
    </row>
    <row r="586" spans="1:27">
      <c r="A586" s="658"/>
      <c r="B586" s="658"/>
      <c r="C586" s="658"/>
      <c r="E586" s="658"/>
      <c r="F586" s="658"/>
      <c r="Z586" s="658"/>
      <c r="AA586" s="658"/>
    </row>
    <row r="587" spans="1:27">
      <c r="A587" s="658"/>
      <c r="B587" s="658"/>
      <c r="C587" s="658"/>
      <c r="E587" s="658"/>
      <c r="F587" s="658"/>
      <c r="Z587" s="658"/>
      <c r="AA587" s="658"/>
    </row>
    <row r="588" spans="1:27">
      <c r="A588" s="658"/>
      <c r="B588" s="658"/>
      <c r="C588" s="658"/>
      <c r="E588" s="658"/>
      <c r="F588" s="658"/>
      <c r="Z588" s="658"/>
      <c r="AA588" s="658"/>
    </row>
    <row r="589" spans="1:27">
      <c r="A589" s="658"/>
      <c r="B589" s="658"/>
      <c r="C589" s="658"/>
      <c r="E589" s="658"/>
      <c r="F589" s="658"/>
      <c r="Z589" s="658"/>
      <c r="AA589" s="658"/>
    </row>
    <row r="590" spans="1:27">
      <c r="A590" s="658"/>
      <c r="B590" s="658"/>
      <c r="C590" s="658"/>
      <c r="E590" s="658"/>
      <c r="F590" s="658"/>
      <c r="Z590" s="658"/>
      <c r="AA590" s="658"/>
    </row>
    <row r="591" spans="1:27">
      <c r="A591" s="658"/>
      <c r="B591" s="658"/>
      <c r="C591" s="658"/>
      <c r="E591" s="658"/>
      <c r="F591" s="658"/>
      <c r="Z591" s="658"/>
      <c r="AA591" s="658"/>
    </row>
    <row r="592" spans="1:27">
      <c r="A592" s="658"/>
      <c r="B592" s="658"/>
      <c r="C592" s="658"/>
      <c r="E592" s="658"/>
      <c r="F592" s="658"/>
      <c r="Z592" s="658"/>
      <c r="AA592" s="658"/>
    </row>
    <row r="593" spans="1:27">
      <c r="A593" s="658"/>
      <c r="B593" s="658"/>
      <c r="C593" s="658"/>
      <c r="E593" s="658"/>
      <c r="F593" s="658"/>
      <c r="Z593" s="658"/>
      <c r="AA593" s="658"/>
    </row>
    <row r="594" spans="1:27">
      <c r="A594" s="658"/>
      <c r="B594" s="658"/>
      <c r="C594" s="658"/>
      <c r="E594" s="658"/>
      <c r="F594" s="658"/>
      <c r="Z594" s="658"/>
      <c r="AA594" s="658"/>
    </row>
    <row r="595" spans="1:27">
      <c r="A595" s="658"/>
      <c r="B595" s="658"/>
      <c r="C595" s="658"/>
      <c r="E595" s="658"/>
      <c r="F595" s="658"/>
      <c r="Z595" s="658"/>
      <c r="AA595" s="658"/>
    </row>
    <row r="596" spans="1:27">
      <c r="A596" s="658"/>
      <c r="B596" s="658"/>
      <c r="C596" s="658"/>
      <c r="E596" s="658"/>
      <c r="F596" s="658"/>
      <c r="Z596" s="658"/>
      <c r="AA596" s="658"/>
    </row>
    <row r="597" spans="1:27">
      <c r="A597" s="658"/>
      <c r="B597" s="658"/>
      <c r="C597" s="658"/>
      <c r="E597" s="658"/>
      <c r="F597" s="658"/>
      <c r="Z597" s="658"/>
      <c r="AA597" s="658"/>
    </row>
    <row r="598" spans="1:27">
      <c r="A598" s="658"/>
      <c r="B598" s="658"/>
      <c r="C598" s="658"/>
      <c r="E598" s="658"/>
      <c r="F598" s="658"/>
      <c r="Z598" s="658"/>
      <c r="AA598" s="658"/>
    </row>
    <row r="599" spans="1:27">
      <c r="A599" s="658"/>
      <c r="B599" s="658"/>
      <c r="C599" s="658"/>
      <c r="E599" s="658"/>
      <c r="F599" s="658"/>
      <c r="Z599" s="658"/>
      <c r="AA599" s="658"/>
    </row>
    <row r="600" spans="1:27">
      <c r="A600" s="658"/>
      <c r="B600" s="658"/>
      <c r="C600" s="658"/>
      <c r="E600" s="658"/>
      <c r="F600" s="658"/>
      <c r="Z600" s="658"/>
      <c r="AA600" s="658"/>
    </row>
    <row r="601" spans="1:27">
      <c r="A601" s="658"/>
      <c r="B601" s="658"/>
      <c r="C601" s="658"/>
      <c r="E601" s="658"/>
      <c r="F601" s="658"/>
      <c r="Z601" s="658"/>
      <c r="AA601" s="658"/>
    </row>
    <row r="602" spans="1:27">
      <c r="A602" s="658"/>
      <c r="B602" s="658"/>
      <c r="C602" s="658"/>
      <c r="E602" s="658"/>
      <c r="F602" s="658"/>
      <c r="Z602" s="658"/>
      <c r="AA602" s="658"/>
    </row>
    <row r="603" spans="1:27">
      <c r="A603" s="658"/>
      <c r="B603" s="658"/>
      <c r="C603" s="658"/>
      <c r="E603" s="658"/>
      <c r="F603" s="658"/>
      <c r="Z603" s="658"/>
      <c r="AA603" s="658"/>
    </row>
    <row r="604" spans="1:27">
      <c r="A604" s="658"/>
      <c r="B604" s="658"/>
      <c r="C604" s="658"/>
      <c r="E604" s="658"/>
      <c r="F604" s="658"/>
      <c r="Z604" s="658"/>
      <c r="AA604" s="658"/>
    </row>
    <row r="605" spans="1:27">
      <c r="A605" s="658"/>
      <c r="B605" s="658"/>
      <c r="C605" s="658"/>
      <c r="E605" s="658"/>
      <c r="F605" s="658"/>
      <c r="Z605" s="658"/>
      <c r="AA605" s="658"/>
    </row>
    <row r="606" spans="1:27">
      <c r="A606" s="658"/>
      <c r="B606" s="658"/>
      <c r="C606" s="658"/>
      <c r="E606" s="658"/>
      <c r="F606" s="658"/>
      <c r="Z606" s="658"/>
      <c r="AA606" s="658"/>
    </row>
    <row r="607" spans="1:27">
      <c r="A607" s="658"/>
      <c r="B607" s="658"/>
      <c r="C607" s="658"/>
      <c r="E607" s="658"/>
      <c r="F607" s="658"/>
      <c r="Z607" s="658"/>
      <c r="AA607" s="658"/>
    </row>
    <row r="608" spans="1:27">
      <c r="A608" s="658"/>
      <c r="B608" s="658"/>
      <c r="C608" s="658"/>
      <c r="E608" s="658"/>
      <c r="F608" s="658"/>
      <c r="Z608" s="658"/>
      <c r="AA608" s="658"/>
    </row>
    <row r="609" spans="1:27">
      <c r="A609" s="658"/>
      <c r="B609" s="658"/>
      <c r="C609" s="658"/>
      <c r="E609" s="658"/>
      <c r="F609" s="658"/>
      <c r="Z609" s="658"/>
      <c r="AA609" s="658"/>
    </row>
    <row r="610" spans="1:27">
      <c r="A610" s="658"/>
      <c r="B610" s="658"/>
      <c r="C610" s="658"/>
      <c r="E610" s="658"/>
      <c r="F610" s="658"/>
      <c r="Z610" s="658"/>
      <c r="AA610" s="658"/>
    </row>
    <row r="611" spans="1:27">
      <c r="A611" s="658"/>
      <c r="B611" s="658"/>
      <c r="C611" s="658"/>
      <c r="E611" s="658"/>
      <c r="F611" s="658"/>
      <c r="Z611" s="658"/>
      <c r="AA611" s="658"/>
    </row>
    <row r="612" spans="1:27">
      <c r="A612" s="658"/>
      <c r="B612" s="658"/>
      <c r="C612" s="658"/>
      <c r="E612" s="658"/>
      <c r="F612" s="658"/>
      <c r="Z612" s="658"/>
      <c r="AA612" s="658"/>
    </row>
    <row r="613" spans="1:27">
      <c r="A613" s="658"/>
      <c r="B613" s="658"/>
      <c r="C613" s="658"/>
      <c r="E613" s="658"/>
      <c r="F613" s="658"/>
      <c r="Z613" s="658"/>
      <c r="AA613" s="658"/>
    </row>
    <row r="614" spans="1:27">
      <c r="A614" s="658"/>
      <c r="B614" s="658"/>
      <c r="C614" s="658"/>
      <c r="E614" s="658"/>
      <c r="F614" s="658"/>
      <c r="Z614" s="658"/>
      <c r="AA614" s="658"/>
    </row>
    <row r="615" spans="1:27">
      <c r="A615" s="658"/>
      <c r="B615" s="658"/>
      <c r="C615" s="658"/>
      <c r="E615" s="658"/>
      <c r="F615" s="658"/>
      <c r="Z615" s="658"/>
      <c r="AA615" s="658"/>
    </row>
    <row r="616" spans="1:27">
      <c r="A616" s="658"/>
      <c r="B616" s="658"/>
      <c r="C616" s="658"/>
      <c r="E616" s="658"/>
      <c r="F616" s="658"/>
      <c r="Z616" s="658"/>
      <c r="AA616" s="658"/>
    </row>
    <row r="617" spans="1:27">
      <c r="A617" s="658"/>
      <c r="B617" s="658"/>
      <c r="C617" s="658"/>
      <c r="E617" s="658"/>
      <c r="F617" s="658"/>
      <c r="Z617" s="658"/>
      <c r="AA617" s="658"/>
    </row>
    <row r="618" spans="1:27">
      <c r="A618" s="658"/>
      <c r="B618" s="658"/>
      <c r="C618" s="658"/>
      <c r="E618" s="658"/>
      <c r="F618" s="658"/>
      <c r="Z618" s="658"/>
      <c r="AA618" s="658"/>
    </row>
    <row r="619" spans="1:27">
      <c r="A619" s="658"/>
      <c r="B619" s="658"/>
      <c r="C619" s="658"/>
      <c r="E619" s="658"/>
      <c r="F619" s="658"/>
      <c r="Z619" s="658"/>
      <c r="AA619" s="658"/>
    </row>
    <row r="620" spans="1:27">
      <c r="A620" s="658"/>
      <c r="B620" s="658"/>
      <c r="C620" s="658"/>
      <c r="E620" s="658"/>
      <c r="F620" s="658"/>
      <c r="Z620" s="658"/>
      <c r="AA620" s="658"/>
    </row>
    <row r="621" spans="1:27">
      <c r="A621" s="658"/>
      <c r="B621" s="658"/>
      <c r="C621" s="658"/>
      <c r="E621" s="658"/>
      <c r="F621" s="658"/>
      <c r="Z621" s="658"/>
      <c r="AA621" s="658"/>
    </row>
    <row r="622" spans="1:27">
      <c r="A622" s="658"/>
      <c r="B622" s="658"/>
      <c r="C622" s="658"/>
      <c r="E622" s="658"/>
      <c r="F622" s="658"/>
      <c r="Z622" s="658"/>
      <c r="AA622" s="658"/>
    </row>
    <row r="623" spans="1:27">
      <c r="A623" s="658"/>
      <c r="B623" s="658"/>
      <c r="C623" s="658"/>
      <c r="E623" s="658"/>
      <c r="F623" s="658"/>
      <c r="Z623" s="658"/>
      <c r="AA623" s="658"/>
    </row>
    <row r="624" spans="1:27">
      <c r="A624" s="658"/>
      <c r="B624" s="658"/>
      <c r="C624" s="658"/>
      <c r="E624" s="658"/>
      <c r="F624" s="658"/>
      <c r="Z624" s="658"/>
      <c r="AA624" s="658"/>
    </row>
    <row r="625" spans="1:27">
      <c r="A625" s="658"/>
      <c r="B625" s="658"/>
      <c r="C625" s="658"/>
      <c r="E625" s="658"/>
      <c r="F625" s="658"/>
      <c r="Z625" s="658"/>
      <c r="AA625" s="658"/>
    </row>
    <row r="626" spans="1:27">
      <c r="A626" s="658"/>
      <c r="B626" s="658"/>
      <c r="C626" s="658"/>
      <c r="E626" s="658"/>
      <c r="F626" s="658"/>
      <c r="Z626" s="658"/>
      <c r="AA626" s="658"/>
    </row>
    <row r="627" spans="1:27">
      <c r="A627" s="658"/>
      <c r="B627" s="658"/>
      <c r="C627" s="658"/>
      <c r="E627" s="658"/>
      <c r="F627" s="658"/>
      <c r="Z627" s="658"/>
      <c r="AA627" s="658"/>
    </row>
    <row r="628" spans="1:27">
      <c r="A628" s="658"/>
      <c r="B628" s="658"/>
      <c r="C628" s="658"/>
      <c r="E628" s="658"/>
      <c r="F628" s="658"/>
      <c r="Z628" s="658"/>
      <c r="AA628" s="658"/>
    </row>
    <row r="629" spans="1:27">
      <c r="A629" s="658"/>
      <c r="B629" s="658"/>
      <c r="C629" s="658"/>
      <c r="E629" s="658"/>
      <c r="F629" s="658"/>
      <c r="Z629" s="658"/>
      <c r="AA629" s="658"/>
    </row>
    <row r="630" spans="1:27">
      <c r="A630" s="658"/>
      <c r="B630" s="658"/>
      <c r="C630" s="658"/>
      <c r="E630" s="658"/>
      <c r="F630" s="658"/>
      <c r="Z630" s="658"/>
      <c r="AA630" s="658"/>
    </row>
    <row r="631" spans="1:27">
      <c r="A631" s="658"/>
      <c r="B631" s="658"/>
      <c r="C631" s="658"/>
      <c r="E631" s="658"/>
      <c r="F631" s="658"/>
      <c r="Z631" s="658"/>
      <c r="AA631" s="658"/>
    </row>
    <row r="632" spans="1:27">
      <c r="A632" s="658"/>
      <c r="B632" s="658"/>
      <c r="C632" s="658"/>
      <c r="E632" s="658"/>
      <c r="F632" s="658"/>
      <c r="Z632" s="658"/>
      <c r="AA632" s="658"/>
    </row>
    <row r="633" spans="1:27">
      <c r="A633" s="658"/>
      <c r="B633" s="658"/>
      <c r="C633" s="658"/>
      <c r="E633" s="658"/>
      <c r="F633" s="658"/>
      <c r="Z633" s="658"/>
      <c r="AA633" s="658"/>
    </row>
    <row r="634" spans="1:27">
      <c r="A634" s="658"/>
      <c r="B634" s="658"/>
      <c r="C634" s="658"/>
      <c r="E634" s="658"/>
      <c r="F634" s="658"/>
      <c r="Z634" s="658"/>
      <c r="AA634" s="658"/>
    </row>
    <row r="635" spans="1:27">
      <c r="A635" s="658"/>
      <c r="B635" s="658"/>
      <c r="C635" s="658"/>
      <c r="E635" s="658"/>
      <c r="F635" s="658"/>
      <c r="Z635" s="658"/>
      <c r="AA635" s="658"/>
    </row>
    <row r="636" spans="1:27">
      <c r="A636" s="658"/>
      <c r="B636" s="658"/>
      <c r="C636" s="658"/>
      <c r="E636" s="658"/>
      <c r="F636" s="658"/>
      <c r="Z636" s="658"/>
      <c r="AA636" s="658"/>
    </row>
    <row r="637" spans="1:27">
      <c r="A637" s="658"/>
      <c r="B637" s="658"/>
      <c r="C637" s="658"/>
      <c r="E637" s="658"/>
      <c r="F637" s="658"/>
      <c r="Z637" s="658"/>
      <c r="AA637" s="658"/>
    </row>
    <row r="638" spans="1:27">
      <c r="A638" s="658"/>
      <c r="B638" s="658"/>
      <c r="C638" s="658"/>
      <c r="E638" s="658"/>
      <c r="F638" s="658"/>
      <c r="Z638" s="658"/>
      <c r="AA638" s="658"/>
    </row>
    <row r="639" spans="1:27">
      <c r="A639" s="658"/>
      <c r="B639" s="658"/>
      <c r="C639" s="658"/>
      <c r="E639" s="658"/>
      <c r="F639" s="658"/>
      <c r="Z639" s="658"/>
      <c r="AA639" s="658"/>
    </row>
    <row r="640" spans="1:27">
      <c r="A640" s="658"/>
      <c r="B640" s="658"/>
      <c r="C640" s="658"/>
      <c r="E640" s="658"/>
      <c r="F640" s="658"/>
      <c r="Z640" s="658"/>
      <c r="AA640" s="658"/>
    </row>
    <row r="641" spans="1:27">
      <c r="A641" s="658"/>
      <c r="B641" s="658"/>
      <c r="C641" s="658"/>
      <c r="E641" s="658"/>
      <c r="F641" s="658"/>
      <c r="Z641" s="658"/>
      <c r="AA641" s="658"/>
    </row>
    <row r="642" spans="1:27">
      <c r="A642" s="658"/>
      <c r="B642" s="658"/>
      <c r="C642" s="658"/>
      <c r="E642" s="658"/>
      <c r="F642" s="658"/>
      <c r="Z642" s="658"/>
      <c r="AA642" s="658"/>
    </row>
    <row r="643" spans="1:27">
      <c r="A643" s="658"/>
      <c r="B643" s="658"/>
      <c r="C643" s="658"/>
      <c r="E643" s="658"/>
      <c r="F643" s="658"/>
      <c r="Z643" s="658"/>
      <c r="AA643" s="658"/>
    </row>
    <row r="644" spans="1:27">
      <c r="A644" s="658"/>
      <c r="B644" s="658"/>
      <c r="C644" s="658"/>
      <c r="E644" s="658"/>
      <c r="F644" s="658"/>
      <c r="Z644" s="658"/>
      <c r="AA644" s="658"/>
    </row>
    <row r="645" spans="1:27">
      <c r="A645" s="658"/>
      <c r="B645" s="658"/>
      <c r="C645" s="658"/>
      <c r="E645" s="658"/>
      <c r="F645" s="658"/>
      <c r="Z645" s="658"/>
      <c r="AA645" s="658"/>
    </row>
    <row r="646" spans="1:27">
      <c r="A646" s="658"/>
      <c r="B646" s="658"/>
      <c r="C646" s="658"/>
      <c r="E646" s="658"/>
      <c r="F646" s="658"/>
      <c r="Z646" s="658"/>
      <c r="AA646" s="658"/>
    </row>
    <row r="647" spans="1:27">
      <c r="A647" s="658"/>
      <c r="B647" s="658"/>
      <c r="C647" s="658"/>
      <c r="E647" s="658"/>
      <c r="F647" s="658"/>
      <c r="Z647" s="658"/>
      <c r="AA647" s="658"/>
    </row>
    <row r="648" spans="1:27">
      <c r="A648" s="658"/>
      <c r="B648" s="658"/>
      <c r="C648" s="658"/>
      <c r="E648" s="658"/>
      <c r="F648" s="658"/>
      <c r="Z648" s="658"/>
      <c r="AA648" s="658"/>
    </row>
    <row r="649" spans="1:27">
      <c r="A649" s="658"/>
      <c r="B649" s="658"/>
      <c r="C649" s="658"/>
      <c r="E649" s="658"/>
      <c r="F649" s="658"/>
      <c r="Z649" s="658"/>
      <c r="AA649" s="658"/>
    </row>
    <row r="650" spans="1:27">
      <c r="A650" s="658"/>
      <c r="B650" s="658"/>
      <c r="C650" s="658"/>
      <c r="E650" s="658"/>
      <c r="F650" s="658"/>
      <c r="Z650" s="658"/>
      <c r="AA650" s="658"/>
    </row>
    <row r="651" spans="1:27">
      <c r="A651" s="658"/>
      <c r="B651" s="658"/>
      <c r="C651" s="658"/>
      <c r="E651" s="658"/>
      <c r="F651" s="658"/>
      <c r="Z651" s="658"/>
      <c r="AA651" s="658"/>
    </row>
    <row r="652" spans="1:27">
      <c r="A652" s="658"/>
      <c r="B652" s="658"/>
      <c r="C652" s="658"/>
      <c r="E652" s="658"/>
      <c r="F652" s="658"/>
      <c r="Z652" s="658"/>
      <c r="AA652" s="658"/>
    </row>
    <row r="653" spans="1:27">
      <c r="A653" s="658"/>
      <c r="B653" s="658"/>
      <c r="C653" s="658"/>
      <c r="E653" s="658"/>
      <c r="F653" s="658"/>
      <c r="Z653" s="658"/>
      <c r="AA653" s="658"/>
    </row>
    <row r="654" spans="1:27">
      <c r="A654" s="658"/>
      <c r="B654" s="658"/>
      <c r="C654" s="658"/>
      <c r="E654" s="658"/>
      <c r="F654" s="658"/>
      <c r="Z654" s="658"/>
      <c r="AA654" s="658"/>
    </row>
    <row r="655" spans="1:27">
      <c r="A655" s="658"/>
      <c r="B655" s="658"/>
      <c r="C655" s="658"/>
      <c r="E655" s="658"/>
      <c r="F655" s="658"/>
      <c r="Z655" s="658"/>
      <c r="AA655" s="658"/>
    </row>
    <row r="656" spans="1:27">
      <c r="A656" s="658"/>
      <c r="B656" s="658"/>
      <c r="C656" s="658"/>
      <c r="E656" s="658"/>
      <c r="F656" s="658"/>
      <c r="Z656" s="658"/>
      <c r="AA656" s="658"/>
    </row>
    <row r="657" spans="1:27">
      <c r="A657" s="658"/>
      <c r="B657" s="658"/>
      <c r="C657" s="658"/>
      <c r="E657" s="658"/>
      <c r="F657" s="658"/>
      <c r="Z657" s="658"/>
      <c r="AA657" s="658"/>
    </row>
    <row r="658" spans="1:27">
      <c r="A658" s="658"/>
      <c r="B658" s="658"/>
      <c r="C658" s="658"/>
      <c r="E658" s="658"/>
      <c r="F658" s="658"/>
      <c r="Z658" s="658"/>
      <c r="AA658" s="658"/>
    </row>
    <row r="659" spans="1:27">
      <c r="A659" s="658"/>
      <c r="B659" s="658"/>
      <c r="C659" s="658"/>
      <c r="E659" s="658"/>
      <c r="F659" s="658"/>
      <c r="Z659" s="658"/>
      <c r="AA659" s="658"/>
    </row>
    <row r="660" spans="1:27">
      <c r="A660" s="658"/>
      <c r="B660" s="658"/>
      <c r="C660" s="658"/>
      <c r="E660" s="658"/>
      <c r="F660" s="658"/>
      <c r="Z660" s="658"/>
      <c r="AA660" s="658"/>
    </row>
    <row r="661" spans="1:27">
      <c r="A661" s="658"/>
      <c r="B661" s="658"/>
      <c r="C661" s="658"/>
      <c r="E661" s="658"/>
      <c r="F661" s="658"/>
      <c r="Z661" s="658"/>
      <c r="AA661" s="658"/>
    </row>
    <row r="662" spans="1:27">
      <c r="A662" s="658"/>
      <c r="B662" s="658"/>
      <c r="C662" s="658"/>
      <c r="E662" s="658"/>
      <c r="F662" s="658"/>
      <c r="Z662" s="658"/>
      <c r="AA662" s="658"/>
    </row>
    <row r="663" spans="1:27">
      <c r="A663" s="658"/>
      <c r="B663" s="658"/>
      <c r="C663" s="658"/>
      <c r="E663" s="658"/>
      <c r="F663" s="658"/>
      <c r="Z663" s="658"/>
      <c r="AA663" s="658"/>
    </row>
    <row r="664" spans="1:27">
      <c r="A664" s="658"/>
      <c r="B664" s="658"/>
      <c r="C664" s="658"/>
      <c r="E664" s="658"/>
      <c r="F664" s="658"/>
      <c r="Z664" s="658"/>
      <c r="AA664" s="658"/>
    </row>
    <row r="665" spans="1:27">
      <c r="A665" s="658"/>
      <c r="B665" s="658"/>
      <c r="C665" s="658"/>
      <c r="E665" s="658"/>
      <c r="F665" s="658"/>
      <c r="Z665" s="658"/>
      <c r="AA665" s="658"/>
    </row>
    <row r="666" spans="1:27">
      <c r="A666" s="658"/>
      <c r="B666" s="658"/>
      <c r="C666" s="658"/>
      <c r="E666" s="658"/>
      <c r="F666" s="658"/>
      <c r="Z666" s="658"/>
      <c r="AA666" s="658"/>
    </row>
    <row r="667" spans="1:27">
      <c r="A667" s="658"/>
      <c r="B667" s="658"/>
      <c r="C667" s="658"/>
      <c r="E667" s="658"/>
      <c r="F667" s="658"/>
      <c r="Z667" s="658"/>
      <c r="AA667" s="658"/>
    </row>
    <row r="668" spans="1:27">
      <c r="A668" s="658"/>
      <c r="B668" s="658"/>
      <c r="C668" s="658"/>
      <c r="E668" s="658"/>
      <c r="F668" s="658"/>
      <c r="Z668" s="658"/>
      <c r="AA668" s="658"/>
    </row>
    <row r="669" spans="1:27">
      <c r="A669" s="658"/>
      <c r="B669" s="658"/>
      <c r="C669" s="658"/>
      <c r="E669" s="658"/>
      <c r="F669" s="658"/>
      <c r="Z669" s="658"/>
      <c r="AA669" s="658"/>
    </row>
    <row r="670" spans="1:27">
      <c r="A670" s="658"/>
      <c r="B670" s="658"/>
      <c r="C670" s="658"/>
      <c r="E670" s="658"/>
      <c r="F670" s="658"/>
      <c r="Z670" s="658"/>
      <c r="AA670" s="658"/>
    </row>
    <row r="671" spans="1:27">
      <c r="A671" s="658"/>
      <c r="B671" s="658"/>
      <c r="C671" s="658"/>
      <c r="E671" s="658"/>
      <c r="F671" s="658"/>
      <c r="Z671" s="658"/>
      <c r="AA671" s="658"/>
    </row>
    <row r="672" spans="1:27">
      <c r="A672" s="658"/>
      <c r="B672" s="658"/>
      <c r="C672" s="658"/>
      <c r="E672" s="658"/>
      <c r="F672" s="658"/>
      <c r="Z672" s="658"/>
      <c r="AA672" s="658"/>
    </row>
    <row r="673" spans="1:27">
      <c r="A673" s="658"/>
      <c r="B673" s="658"/>
      <c r="C673" s="658"/>
      <c r="E673" s="658"/>
      <c r="F673" s="658"/>
      <c r="Z673" s="658"/>
      <c r="AA673" s="658"/>
    </row>
    <row r="674" spans="1:27">
      <c r="A674" s="658"/>
      <c r="B674" s="658"/>
      <c r="C674" s="658"/>
      <c r="E674" s="658"/>
      <c r="F674" s="658"/>
      <c r="Z674" s="658"/>
      <c r="AA674" s="658"/>
    </row>
    <row r="675" spans="1:27">
      <c r="A675" s="658"/>
      <c r="B675" s="658"/>
      <c r="C675" s="658"/>
      <c r="E675" s="658"/>
      <c r="F675" s="658"/>
      <c r="Z675" s="658"/>
      <c r="AA675" s="658"/>
    </row>
    <row r="676" spans="1:27">
      <c r="A676" s="658"/>
      <c r="B676" s="658"/>
      <c r="C676" s="658"/>
      <c r="E676" s="658"/>
      <c r="F676" s="658"/>
      <c r="Z676" s="658"/>
      <c r="AA676" s="658"/>
    </row>
    <row r="677" spans="1:27">
      <c r="A677" s="658"/>
      <c r="B677" s="658"/>
      <c r="C677" s="658"/>
      <c r="E677" s="658"/>
      <c r="F677" s="658"/>
      <c r="Z677" s="658"/>
      <c r="AA677" s="658"/>
    </row>
    <row r="678" spans="1:27">
      <c r="A678" s="658"/>
      <c r="B678" s="658"/>
      <c r="C678" s="658"/>
      <c r="E678" s="658"/>
      <c r="F678" s="658"/>
      <c r="Z678" s="658"/>
      <c r="AA678" s="658"/>
    </row>
    <row r="679" spans="1:27">
      <c r="A679" s="658"/>
      <c r="B679" s="658"/>
      <c r="C679" s="658"/>
      <c r="E679" s="658"/>
      <c r="F679" s="658"/>
      <c r="Z679" s="658"/>
      <c r="AA679" s="658"/>
    </row>
    <row r="680" spans="1:27">
      <c r="A680" s="658"/>
      <c r="B680" s="658"/>
      <c r="C680" s="658"/>
      <c r="E680" s="658"/>
      <c r="F680" s="658"/>
      <c r="Z680" s="658"/>
      <c r="AA680" s="658"/>
    </row>
    <row r="681" spans="1:27">
      <c r="A681" s="658"/>
      <c r="B681" s="658"/>
      <c r="C681" s="658"/>
      <c r="E681" s="658"/>
      <c r="F681" s="658"/>
      <c r="Z681" s="658"/>
      <c r="AA681" s="658"/>
    </row>
    <row r="682" spans="1:27">
      <c r="A682" s="658"/>
      <c r="B682" s="658"/>
      <c r="C682" s="658"/>
      <c r="E682" s="658"/>
      <c r="F682" s="658"/>
      <c r="Z682" s="658"/>
      <c r="AA682" s="658"/>
    </row>
    <row r="683" spans="1:27">
      <c r="A683" s="658"/>
      <c r="B683" s="658"/>
      <c r="C683" s="658"/>
      <c r="E683" s="658"/>
      <c r="F683" s="658"/>
      <c r="Z683" s="658"/>
      <c r="AA683" s="658"/>
    </row>
    <row r="684" spans="1:27">
      <c r="A684" s="658"/>
      <c r="B684" s="658"/>
      <c r="C684" s="658"/>
      <c r="E684" s="658"/>
      <c r="F684" s="658"/>
      <c r="Z684" s="658"/>
      <c r="AA684" s="658"/>
    </row>
    <row r="685" spans="1:27">
      <c r="A685" s="658"/>
      <c r="B685" s="658"/>
      <c r="C685" s="658"/>
      <c r="E685" s="658"/>
      <c r="F685" s="658"/>
      <c r="Z685" s="658"/>
      <c r="AA685" s="658"/>
    </row>
    <row r="686" spans="1:27">
      <c r="A686" s="658"/>
      <c r="B686" s="658"/>
      <c r="C686" s="658"/>
      <c r="E686" s="658"/>
      <c r="F686" s="658"/>
      <c r="Z686" s="658"/>
      <c r="AA686" s="658"/>
    </row>
    <row r="687" spans="1:27">
      <c r="A687" s="658"/>
      <c r="B687" s="658"/>
      <c r="C687" s="658"/>
      <c r="E687" s="658"/>
      <c r="F687" s="658"/>
      <c r="Z687" s="658"/>
      <c r="AA687" s="658"/>
    </row>
    <row r="688" spans="1:27">
      <c r="A688" s="658"/>
      <c r="B688" s="658"/>
      <c r="C688" s="658"/>
      <c r="E688" s="658"/>
      <c r="F688" s="658"/>
      <c r="Z688" s="658"/>
      <c r="AA688" s="658"/>
    </row>
    <row r="689" spans="1:27">
      <c r="A689" s="658"/>
      <c r="B689" s="658"/>
      <c r="C689" s="658"/>
      <c r="E689" s="658"/>
      <c r="F689" s="658"/>
      <c r="Z689" s="658"/>
      <c r="AA689" s="658"/>
    </row>
    <row r="690" spans="1:27">
      <c r="A690" s="658"/>
      <c r="B690" s="658"/>
      <c r="C690" s="658"/>
      <c r="E690" s="658"/>
      <c r="F690" s="658"/>
      <c r="Z690" s="658"/>
      <c r="AA690" s="658"/>
    </row>
    <row r="691" spans="1:27">
      <c r="A691" s="658"/>
      <c r="B691" s="658"/>
      <c r="C691" s="658"/>
      <c r="E691" s="658"/>
      <c r="F691" s="658"/>
      <c r="Z691" s="658"/>
      <c r="AA691" s="658"/>
    </row>
    <row r="692" spans="1:27">
      <c r="A692" s="658"/>
      <c r="B692" s="658"/>
      <c r="C692" s="658"/>
      <c r="E692" s="658"/>
      <c r="F692" s="658"/>
      <c r="Z692" s="658"/>
      <c r="AA692" s="658"/>
    </row>
    <row r="693" spans="1:27">
      <c r="A693" s="658"/>
      <c r="B693" s="658"/>
      <c r="C693" s="658"/>
      <c r="E693" s="658"/>
      <c r="F693" s="658"/>
      <c r="Z693" s="658"/>
      <c r="AA693" s="658"/>
    </row>
    <row r="694" spans="1:27">
      <c r="A694" s="658"/>
      <c r="B694" s="658"/>
      <c r="C694" s="658"/>
      <c r="E694" s="658"/>
      <c r="F694" s="658"/>
      <c r="Z694" s="658"/>
      <c r="AA694" s="658"/>
    </row>
    <row r="695" spans="1:27">
      <c r="A695" s="658"/>
      <c r="B695" s="658"/>
      <c r="C695" s="658"/>
      <c r="E695" s="658"/>
      <c r="F695" s="658"/>
      <c r="Z695" s="658"/>
      <c r="AA695" s="658"/>
    </row>
    <row r="696" spans="1:27">
      <c r="A696" s="658"/>
      <c r="B696" s="658"/>
      <c r="C696" s="658"/>
      <c r="E696" s="658"/>
      <c r="F696" s="658"/>
      <c r="Z696" s="658"/>
      <c r="AA696" s="658"/>
    </row>
    <row r="697" spans="1:27">
      <c r="A697" s="658"/>
      <c r="B697" s="658"/>
      <c r="C697" s="658"/>
      <c r="E697" s="658"/>
      <c r="F697" s="658"/>
      <c r="Z697" s="658"/>
      <c r="AA697" s="658"/>
    </row>
    <row r="698" spans="1:27">
      <c r="A698" s="658"/>
      <c r="B698" s="658"/>
      <c r="C698" s="658"/>
      <c r="E698" s="658"/>
      <c r="F698" s="658"/>
      <c r="Z698" s="658"/>
      <c r="AA698" s="658"/>
    </row>
    <row r="699" spans="1:27">
      <c r="A699" s="658"/>
      <c r="B699" s="658"/>
      <c r="C699" s="658"/>
      <c r="E699" s="658"/>
      <c r="F699" s="658"/>
      <c r="Z699" s="658"/>
      <c r="AA699" s="658"/>
    </row>
    <row r="700" spans="1:27">
      <c r="A700" s="658"/>
      <c r="B700" s="658"/>
      <c r="C700" s="658"/>
      <c r="E700" s="658"/>
      <c r="F700" s="658"/>
      <c r="Z700" s="658"/>
      <c r="AA700" s="658"/>
    </row>
    <row r="701" spans="1:27">
      <c r="A701" s="658"/>
      <c r="B701" s="658"/>
      <c r="C701" s="658"/>
      <c r="E701" s="658"/>
      <c r="F701" s="658"/>
      <c r="Z701" s="658"/>
      <c r="AA701" s="658"/>
    </row>
    <row r="702" spans="1:27">
      <c r="A702" s="658"/>
      <c r="B702" s="658"/>
      <c r="C702" s="658"/>
      <c r="E702" s="658"/>
      <c r="F702" s="658"/>
      <c r="Z702" s="658"/>
      <c r="AA702" s="658"/>
    </row>
    <row r="703" spans="1:27">
      <c r="A703" s="658"/>
      <c r="B703" s="658"/>
      <c r="C703" s="658"/>
      <c r="E703" s="658"/>
      <c r="F703" s="658"/>
      <c r="Z703" s="658"/>
      <c r="AA703" s="658"/>
    </row>
    <row r="704" spans="1:27">
      <c r="A704" s="658"/>
      <c r="B704" s="658"/>
      <c r="C704" s="658"/>
      <c r="E704" s="658"/>
      <c r="F704" s="658"/>
      <c r="Z704" s="658"/>
      <c r="AA704" s="658"/>
    </row>
    <row r="705" spans="1:27">
      <c r="A705" s="658"/>
      <c r="B705" s="658"/>
      <c r="C705" s="658"/>
      <c r="E705" s="658"/>
      <c r="F705" s="658"/>
      <c r="Z705" s="658"/>
      <c r="AA705" s="658"/>
    </row>
    <row r="706" spans="1:27">
      <c r="A706" s="658"/>
      <c r="B706" s="658"/>
      <c r="C706" s="658"/>
      <c r="E706" s="658"/>
      <c r="F706" s="658"/>
      <c r="Z706" s="658"/>
      <c r="AA706" s="658"/>
    </row>
    <row r="707" spans="1:27">
      <c r="A707" s="658"/>
      <c r="B707" s="658"/>
      <c r="C707" s="658"/>
      <c r="E707" s="658"/>
      <c r="F707" s="658"/>
      <c r="Z707" s="658"/>
      <c r="AA707" s="658"/>
    </row>
    <row r="708" spans="1:27">
      <c r="A708" s="658"/>
      <c r="B708" s="658"/>
      <c r="C708" s="658"/>
      <c r="E708" s="658"/>
      <c r="F708" s="658"/>
      <c r="Z708" s="658"/>
      <c r="AA708" s="658"/>
    </row>
    <row r="709" spans="1:27">
      <c r="A709" s="658"/>
      <c r="B709" s="658"/>
      <c r="C709" s="658"/>
      <c r="E709" s="658"/>
      <c r="F709" s="658"/>
      <c r="Z709" s="658"/>
      <c r="AA709" s="658"/>
    </row>
    <row r="710" spans="1:27">
      <c r="A710" s="658"/>
      <c r="B710" s="658"/>
      <c r="C710" s="658"/>
      <c r="E710" s="658"/>
      <c r="F710" s="658"/>
      <c r="Z710" s="658"/>
      <c r="AA710" s="658"/>
    </row>
    <row r="711" spans="1:27">
      <c r="A711" s="658"/>
      <c r="B711" s="658"/>
      <c r="C711" s="658"/>
      <c r="E711" s="658"/>
      <c r="F711" s="658"/>
      <c r="Z711" s="658"/>
      <c r="AA711" s="658"/>
    </row>
    <row r="712" spans="1:27">
      <c r="A712" s="658"/>
      <c r="B712" s="658"/>
      <c r="C712" s="658"/>
      <c r="E712" s="658"/>
      <c r="F712" s="658"/>
      <c r="Z712" s="658"/>
      <c r="AA712" s="658"/>
    </row>
    <row r="713" spans="1:27">
      <c r="A713" s="658"/>
      <c r="B713" s="658"/>
      <c r="C713" s="658"/>
      <c r="E713" s="658"/>
      <c r="F713" s="658"/>
      <c r="Z713" s="658"/>
      <c r="AA713" s="658"/>
    </row>
    <row r="714" spans="1:27">
      <c r="A714" s="658"/>
      <c r="B714" s="658"/>
      <c r="C714" s="658"/>
      <c r="E714" s="658"/>
      <c r="F714" s="658"/>
      <c r="Z714" s="658"/>
      <c r="AA714" s="658"/>
    </row>
    <row r="715" spans="1:27">
      <c r="A715" s="658"/>
      <c r="B715" s="658"/>
      <c r="C715" s="658"/>
      <c r="E715" s="658"/>
      <c r="F715" s="658"/>
      <c r="Z715" s="658"/>
      <c r="AA715" s="658"/>
    </row>
    <row r="716" spans="1:27">
      <c r="A716" s="658"/>
      <c r="B716" s="658"/>
      <c r="C716" s="658"/>
      <c r="E716" s="658"/>
      <c r="F716" s="658"/>
      <c r="Z716" s="658"/>
      <c r="AA716" s="658"/>
    </row>
    <row r="717" spans="1:27">
      <c r="A717" s="658"/>
      <c r="B717" s="658"/>
      <c r="C717" s="658"/>
      <c r="E717" s="658"/>
      <c r="F717" s="658"/>
      <c r="Z717" s="658"/>
      <c r="AA717" s="658"/>
    </row>
    <row r="718" spans="1:27">
      <c r="A718" s="658"/>
      <c r="B718" s="658"/>
      <c r="C718" s="658"/>
      <c r="E718" s="658"/>
      <c r="F718" s="658"/>
      <c r="Z718" s="658"/>
      <c r="AA718" s="658"/>
    </row>
    <row r="719" spans="1:27">
      <c r="A719" s="658"/>
      <c r="B719" s="658"/>
      <c r="C719" s="658"/>
      <c r="E719" s="658"/>
      <c r="F719" s="658"/>
      <c r="Z719" s="658"/>
      <c r="AA719" s="658"/>
    </row>
    <row r="720" spans="1:27">
      <c r="A720" s="658"/>
      <c r="B720" s="658"/>
      <c r="C720" s="658"/>
      <c r="E720" s="658"/>
      <c r="F720" s="658"/>
      <c r="Z720" s="658"/>
      <c r="AA720" s="658"/>
    </row>
    <row r="721" spans="1:27">
      <c r="A721" s="658"/>
      <c r="B721" s="658"/>
      <c r="C721" s="658"/>
      <c r="E721" s="658"/>
      <c r="F721" s="658"/>
      <c r="Z721" s="658"/>
      <c r="AA721" s="658"/>
    </row>
    <row r="722" spans="1:27">
      <c r="A722" s="658"/>
      <c r="B722" s="658"/>
      <c r="C722" s="658"/>
      <c r="E722" s="658"/>
      <c r="F722" s="658"/>
      <c r="Z722" s="658"/>
      <c r="AA722" s="658"/>
    </row>
    <row r="723" spans="1:27">
      <c r="A723" s="658"/>
      <c r="B723" s="658"/>
      <c r="C723" s="658"/>
      <c r="E723" s="658"/>
      <c r="F723" s="658"/>
      <c r="Z723" s="658"/>
      <c r="AA723" s="658"/>
    </row>
    <row r="724" spans="1:27">
      <c r="A724" s="658"/>
      <c r="B724" s="658"/>
      <c r="C724" s="658"/>
      <c r="E724" s="658"/>
      <c r="F724" s="658"/>
      <c r="Z724" s="658"/>
      <c r="AA724" s="658"/>
    </row>
    <row r="725" spans="1:27">
      <c r="A725" s="658"/>
      <c r="B725" s="658"/>
      <c r="C725" s="658"/>
      <c r="E725" s="658"/>
      <c r="F725" s="658"/>
      <c r="Z725" s="658"/>
      <c r="AA725" s="658"/>
    </row>
    <row r="726" spans="1:27">
      <c r="A726" s="658"/>
      <c r="B726" s="658"/>
      <c r="C726" s="658"/>
      <c r="E726" s="658"/>
      <c r="F726" s="658"/>
      <c r="Z726" s="658"/>
      <c r="AA726" s="658"/>
    </row>
    <row r="727" spans="1:27">
      <c r="A727" s="658"/>
      <c r="B727" s="658"/>
      <c r="C727" s="658"/>
      <c r="E727" s="658"/>
      <c r="F727" s="658"/>
      <c r="Z727" s="658"/>
      <c r="AA727" s="658"/>
    </row>
    <row r="728" spans="1:27">
      <c r="A728" s="658"/>
      <c r="B728" s="658"/>
      <c r="C728" s="658"/>
      <c r="E728" s="658"/>
      <c r="F728" s="658"/>
      <c r="Z728" s="658"/>
      <c r="AA728" s="658"/>
    </row>
    <row r="729" spans="1:27">
      <c r="A729" s="658"/>
      <c r="B729" s="658"/>
      <c r="C729" s="658"/>
      <c r="E729" s="658"/>
      <c r="F729" s="658"/>
      <c r="Z729" s="658"/>
      <c r="AA729" s="658"/>
    </row>
    <row r="730" spans="1:27">
      <c r="A730" s="658"/>
      <c r="B730" s="658"/>
      <c r="C730" s="658"/>
      <c r="E730" s="658"/>
      <c r="F730" s="658"/>
      <c r="Z730" s="658"/>
      <c r="AA730" s="658"/>
    </row>
    <row r="731" spans="1:27">
      <c r="A731" s="658"/>
      <c r="B731" s="658"/>
      <c r="C731" s="658"/>
      <c r="E731" s="658"/>
      <c r="F731" s="658"/>
      <c r="Z731" s="658"/>
      <c r="AA731" s="658"/>
    </row>
    <row r="732" spans="1:27">
      <c r="A732" s="658"/>
      <c r="B732" s="658"/>
      <c r="C732" s="658"/>
      <c r="E732" s="658"/>
      <c r="F732" s="658"/>
      <c r="Z732" s="658"/>
      <c r="AA732" s="658"/>
    </row>
    <row r="733" spans="1:27">
      <c r="A733" s="658"/>
      <c r="B733" s="658"/>
      <c r="C733" s="658"/>
      <c r="E733" s="658"/>
      <c r="F733" s="658"/>
      <c r="Z733" s="658"/>
      <c r="AA733" s="658"/>
    </row>
    <row r="734" spans="1:27">
      <c r="A734" s="658"/>
      <c r="B734" s="658"/>
      <c r="C734" s="658"/>
      <c r="E734" s="658"/>
      <c r="F734" s="658"/>
      <c r="Z734" s="658"/>
      <c r="AA734" s="658"/>
    </row>
    <row r="735" spans="1:27">
      <c r="A735" s="658"/>
      <c r="B735" s="658"/>
      <c r="C735" s="658"/>
      <c r="E735" s="658"/>
      <c r="F735" s="658"/>
      <c r="Z735" s="658"/>
      <c r="AA735" s="658"/>
    </row>
    <row r="736" spans="1:27">
      <c r="A736" s="658"/>
      <c r="B736" s="658"/>
      <c r="C736" s="658"/>
      <c r="E736" s="658"/>
      <c r="F736" s="658"/>
      <c r="Z736" s="658"/>
      <c r="AA736" s="658"/>
    </row>
    <row r="737" spans="1:27">
      <c r="A737" s="658"/>
      <c r="B737" s="658"/>
      <c r="C737" s="658"/>
      <c r="E737" s="658"/>
      <c r="F737" s="658"/>
      <c r="Z737" s="658"/>
      <c r="AA737" s="658"/>
    </row>
    <row r="738" spans="1:27">
      <c r="A738" s="658"/>
      <c r="B738" s="658"/>
      <c r="C738" s="658"/>
      <c r="E738" s="658"/>
      <c r="F738" s="658"/>
      <c r="Z738" s="658"/>
      <c r="AA738" s="658"/>
    </row>
    <row r="739" spans="1:27">
      <c r="A739" s="658"/>
      <c r="B739" s="658"/>
      <c r="C739" s="658"/>
      <c r="E739" s="658"/>
      <c r="F739" s="658"/>
      <c r="Z739" s="658"/>
      <c r="AA739" s="658"/>
    </row>
    <row r="740" spans="1:27">
      <c r="A740" s="658"/>
      <c r="B740" s="658"/>
      <c r="C740" s="658"/>
      <c r="E740" s="658"/>
      <c r="F740" s="658"/>
      <c r="Z740" s="658"/>
      <c r="AA740" s="658"/>
    </row>
    <row r="741" spans="1:27">
      <c r="A741" s="658"/>
      <c r="B741" s="658"/>
      <c r="C741" s="658"/>
      <c r="E741" s="658"/>
      <c r="F741" s="658"/>
      <c r="Z741" s="658"/>
      <c r="AA741" s="658"/>
    </row>
    <row r="742" spans="1:27">
      <c r="A742" s="658"/>
      <c r="B742" s="658"/>
      <c r="C742" s="658"/>
      <c r="E742" s="658"/>
      <c r="F742" s="658"/>
      <c r="Z742" s="658"/>
      <c r="AA742" s="658"/>
    </row>
    <row r="743" spans="1:27">
      <c r="A743" s="658"/>
      <c r="B743" s="658"/>
      <c r="C743" s="658"/>
      <c r="E743" s="658"/>
      <c r="F743" s="658"/>
      <c r="Z743" s="658"/>
      <c r="AA743" s="658"/>
    </row>
    <row r="744" spans="1:27">
      <c r="A744" s="658"/>
      <c r="B744" s="658"/>
      <c r="C744" s="658"/>
      <c r="E744" s="658"/>
      <c r="F744" s="658"/>
      <c r="Z744" s="658"/>
      <c r="AA744" s="658"/>
    </row>
    <row r="745" spans="1:27">
      <c r="A745" s="658"/>
      <c r="B745" s="658"/>
      <c r="C745" s="658"/>
      <c r="E745" s="658"/>
      <c r="F745" s="658"/>
      <c r="Z745" s="658"/>
      <c r="AA745" s="658"/>
    </row>
    <row r="746" spans="1:27">
      <c r="A746" s="658"/>
      <c r="B746" s="658"/>
      <c r="C746" s="658"/>
      <c r="E746" s="658"/>
      <c r="F746" s="658"/>
      <c r="Z746" s="658"/>
      <c r="AA746" s="658"/>
    </row>
    <row r="747" spans="1:27">
      <c r="A747" s="658"/>
      <c r="B747" s="658"/>
      <c r="C747" s="658"/>
      <c r="E747" s="658"/>
      <c r="F747" s="658"/>
      <c r="Z747" s="658"/>
      <c r="AA747" s="658"/>
    </row>
    <row r="748" spans="1:27">
      <c r="A748" s="658"/>
      <c r="B748" s="658"/>
      <c r="C748" s="658"/>
      <c r="E748" s="658"/>
      <c r="F748" s="658"/>
      <c r="Z748" s="658"/>
      <c r="AA748" s="658"/>
    </row>
    <row r="749" spans="1:27">
      <c r="A749" s="658"/>
      <c r="B749" s="658"/>
      <c r="C749" s="658"/>
      <c r="E749" s="658"/>
      <c r="F749" s="658"/>
      <c r="Z749" s="658"/>
      <c r="AA749" s="658"/>
    </row>
    <row r="750" spans="1:27">
      <c r="A750" s="658"/>
      <c r="B750" s="658"/>
      <c r="C750" s="658"/>
      <c r="E750" s="658"/>
      <c r="F750" s="658"/>
      <c r="Z750" s="658"/>
      <c r="AA750" s="658"/>
    </row>
    <row r="751" spans="1:27">
      <c r="A751" s="658"/>
      <c r="B751" s="658"/>
      <c r="C751" s="658"/>
      <c r="E751" s="658"/>
      <c r="F751" s="658"/>
      <c r="Z751" s="658"/>
      <c r="AA751" s="658"/>
    </row>
    <row r="752" spans="1:27">
      <c r="A752" s="658"/>
      <c r="B752" s="658"/>
      <c r="C752" s="658"/>
      <c r="E752" s="658"/>
      <c r="F752" s="658"/>
      <c r="Z752" s="658"/>
      <c r="AA752" s="658"/>
    </row>
    <row r="753" spans="1:27">
      <c r="A753" s="658"/>
      <c r="B753" s="658"/>
      <c r="C753" s="658"/>
      <c r="E753" s="658"/>
      <c r="F753" s="658"/>
      <c r="Z753" s="658"/>
      <c r="AA753" s="658"/>
    </row>
    <row r="754" spans="1:27">
      <c r="A754" s="658"/>
      <c r="B754" s="658"/>
      <c r="C754" s="658"/>
      <c r="E754" s="658"/>
      <c r="F754" s="658"/>
      <c r="Z754" s="658"/>
      <c r="AA754" s="658"/>
    </row>
    <row r="755" spans="1:27">
      <c r="A755" s="658"/>
      <c r="B755" s="658"/>
      <c r="C755" s="658"/>
      <c r="E755" s="658"/>
      <c r="F755" s="658"/>
      <c r="Z755" s="658"/>
      <c r="AA755" s="658"/>
    </row>
    <row r="756" spans="1:27">
      <c r="A756" s="658"/>
      <c r="B756" s="658"/>
      <c r="C756" s="658"/>
      <c r="E756" s="658"/>
      <c r="F756" s="658"/>
      <c r="Z756" s="658"/>
      <c r="AA756" s="658"/>
    </row>
    <row r="757" spans="1:27">
      <c r="A757" s="658"/>
      <c r="B757" s="658"/>
      <c r="C757" s="658"/>
      <c r="E757" s="658"/>
      <c r="F757" s="658"/>
      <c r="Z757" s="658"/>
      <c r="AA757" s="658"/>
    </row>
    <row r="758" spans="1:27">
      <c r="A758" s="658"/>
      <c r="B758" s="658"/>
      <c r="C758" s="658"/>
      <c r="E758" s="658"/>
      <c r="F758" s="658"/>
      <c r="Z758" s="658"/>
      <c r="AA758" s="658"/>
    </row>
    <row r="759" spans="1:27">
      <c r="A759" s="658"/>
      <c r="B759" s="658"/>
      <c r="C759" s="658"/>
      <c r="E759" s="658"/>
      <c r="F759" s="658"/>
      <c r="Z759" s="658"/>
      <c r="AA759" s="658"/>
    </row>
    <row r="760" spans="1:27">
      <c r="A760" s="658"/>
      <c r="B760" s="658"/>
      <c r="C760" s="658"/>
      <c r="E760" s="658"/>
      <c r="F760" s="658"/>
      <c r="Z760" s="658"/>
      <c r="AA760" s="658"/>
    </row>
    <row r="761" spans="1:27">
      <c r="A761" s="658"/>
      <c r="B761" s="658"/>
      <c r="C761" s="658"/>
      <c r="E761" s="658"/>
      <c r="F761" s="658"/>
      <c r="Z761" s="658"/>
      <c r="AA761" s="658"/>
    </row>
    <row r="762" spans="1:27">
      <c r="A762" s="658"/>
      <c r="B762" s="658"/>
      <c r="C762" s="658"/>
      <c r="E762" s="658"/>
      <c r="F762" s="658"/>
      <c r="Z762" s="658"/>
      <c r="AA762" s="658"/>
    </row>
    <row r="763" spans="1:27">
      <c r="A763" s="658"/>
      <c r="B763" s="658"/>
      <c r="C763" s="658"/>
      <c r="E763" s="658"/>
      <c r="F763" s="658"/>
      <c r="Z763" s="658"/>
      <c r="AA763" s="658"/>
    </row>
    <row r="764" spans="1:27">
      <c r="A764" s="658"/>
      <c r="B764" s="658"/>
      <c r="C764" s="658"/>
      <c r="E764" s="658"/>
      <c r="F764" s="658"/>
      <c r="Z764" s="658"/>
      <c r="AA764" s="658"/>
    </row>
    <row r="765" spans="1:27">
      <c r="A765" s="658"/>
      <c r="B765" s="658"/>
      <c r="C765" s="658"/>
      <c r="E765" s="658"/>
      <c r="F765" s="658"/>
      <c r="Z765" s="658"/>
      <c r="AA765" s="658"/>
    </row>
    <row r="766" spans="1:27">
      <c r="A766" s="658"/>
      <c r="B766" s="658"/>
      <c r="C766" s="658"/>
      <c r="E766" s="658"/>
      <c r="F766" s="658"/>
      <c r="Z766" s="658"/>
      <c r="AA766" s="658"/>
    </row>
    <row r="767" spans="1:27">
      <c r="A767" s="658"/>
      <c r="B767" s="658"/>
      <c r="C767" s="658"/>
      <c r="E767" s="658"/>
      <c r="F767" s="658"/>
      <c r="Z767" s="658"/>
      <c r="AA767" s="658"/>
    </row>
    <row r="768" spans="1:27">
      <c r="A768" s="658"/>
      <c r="B768" s="658"/>
      <c r="C768" s="658"/>
      <c r="E768" s="658"/>
      <c r="F768" s="658"/>
      <c r="Z768" s="658"/>
      <c r="AA768" s="658"/>
    </row>
    <row r="769" spans="1:27">
      <c r="A769" s="658"/>
      <c r="B769" s="658"/>
      <c r="C769" s="658"/>
      <c r="E769" s="658"/>
      <c r="F769" s="658"/>
      <c r="Z769" s="658"/>
      <c r="AA769" s="658"/>
    </row>
    <row r="770" spans="1:27">
      <c r="A770" s="658"/>
      <c r="B770" s="658"/>
      <c r="C770" s="658"/>
      <c r="E770" s="658"/>
      <c r="F770" s="658"/>
      <c r="Z770" s="658"/>
      <c r="AA770" s="658"/>
    </row>
    <row r="771" spans="1:27">
      <c r="A771" s="658"/>
      <c r="B771" s="658"/>
      <c r="C771" s="658"/>
      <c r="E771" s="658"/>
      <c r="F771" s="658"/>
      <c r="Z771" s="658"/>
      <c r="AA771" s="658"/>
    </row>
    <row r="772" spans="1:27">
      <c r="A772" s="658"/>
      <c r="B772" s="658"/>
      <c r="C772" s="658"/>
      <c r="E772" s="658"/>
      <c r="F772" s="658"/>
      <c r="Z772" s="658"/>
      <c r="AA772" s="658"/>
    </row>
    <row r="773" spans="1:27">
      <c r="A773" s="658"/>
      <c r="B773" s="658"/>
      <c r="C773" s="658"/>
      <c r="E773" s="658"/>
      <c r="F773" s="658"/>
      <c r="Z773" s="658"/>
      <c r="AA773" s="658"/>
    </row>
    <row r="774" spans="1:27">
      <c r="A774" s="658"/>
      <c r="B774" s="658"/>
      <c r="C774" s="658"/>
      <c r="E774" s="658"/>
      <c r="F774" s="658"/>
      <c r="Z774" s="658"/>
      <c r="AA774" s="658"/>
    </row>
    <row r="775" spans="1:27">
      <c r="A775" s="658"/>
      <c r="B775" s="658"/>
      <c r="C775" s="658"/>
      <c r="E775" s="658"/>
      <c r="F775" s="658"/>
      <c r="Z775" s="658"/>
      <c r="AA775" s="658"/>
    </row>
    <row r="776" spans="1:27">
      <c r="A776" s="658"/>
      <c r="B776" s="658"/>
      <c r="C776" s="658"/>
      <c r="E776" s="658"/>
      <c r="F776" s="658"/>
      <c r="Z776" s="658"/>
      <c r="AA776" s="658"/>
    </row>
    <row r="777" spans="1:27">
      <c r="A777" s="658"/>
      <c r="B777" s="658"/>
      <c r="C777" s="658"/>
      <c r="E777" s="658"/>
      <c r="F777" s="658"/>
      <c r="Z777" s="658"/>
      <c r="AA777" s="658"/>
    </row>
    <row r="778" spans="1:27">
      <c r="A778" s="658"/>
      <c r="B778" s="658"/>
      <c r="C778" s="658"/>
      <c r="E778" s="658"/>
      <c r="F778" s="658"/>
      <c r="Z778" s="658"/>
      <c r="AA778" s="658"/>
    </row>
    <row r="779" spans="1:27">
      <c r="A779" s="658"/>
      <c r="B779" s="658"/>
      <c r="C779" s="658"/>
      <c r="E779" s="658"/>
      <c r="F779" s="658"/>
      <c r="Z779" s="658"/>
      <c r="AA779" s="658"/>
    </row>
    <row r="780" spans="1:27">
      <c r="A780" s="658"/>
      <c r="B780" s="658"/>
      <c r="C780" s="658"/>
      <c r="E780" s="658"/>
      <c r="F780" s="658"/>
      <c r="Z780" s="658"/>
      <c r="AA780" s="658"/>
    </row>
    <row r="781" spans="1:27">
      <c r="A781" s="658"/>
      <c r="B781" s="658"/>
      <c r="C781" s="658"/>
      <c r="E781" s="658"/>
      <c r="F781" s="658"/>
      <c r="Z781" s="658"/>
      <c r="AA781" s="658"/>
    </row>
    <row r="782" spans="1:27">
      <c r="A782" s="658"/>
      <c r="B782" s="658"/>
      <c r="C782" s="658"/>
      <c r="E782" s="658"/>
      <c r="F782" s="658"/>
      <c r="Z782" s="658"/>
      <c r="AA782" s="658"/>
    </row>
    <row r="783" spans="1:27">
      <c r="A783" s="658"/>
      <c r="B783" s="658"/>
      <c r="C783" s="658"/>
      <c r="E783" s="658"/>
      <c r="F783" s="658"/>
      <c r="Z783" s="658"/>
      <c r="AA783" s="658"/>
    </row>
    <row r="784" spans="1:27">
      <c r="A784" s="658"/>
      <c r="B784" s="658"/>
      <c r="C784" s="658"/>
      <c r="E784" s="658"/>
      <c r="F784" s="658"/>
      <c r="Z784" s="658"/>
      <c r="AA784" s="658"/>
    </row>
    <row r="785" spans="1:27">
      <c r="A785" s="658"/>
      <c r="B785" s="658"/>
      <c r="C785" s="658"/>
      <c r="E785" s="658"/>
      <c r="F785" s="658"/>
      <c r="Z785" s="658"/>
      <c r="AA785" s="658"/>
    </row>
    <row r="786" spans="1:27">
      <c r="A786" s="658"/>
      <c r="B786" s="658"/>
      <c r="C786" s="658"/>
      <c r="E786" s="658"/>
      <c r="F786" s="658"/>
      <c r="Z786" s="658"/>
      <c r="AA786" s="658"/>
    </row>
    <row r="787" spans="1:27">
      <c r="A787" s="658"/>
      <c r="B787" s="658"/>
      <c r="C787" s="658"/>
      <c r="E787" s="658"/>
      <c r="F787" s="658"/>
      <c r="Z787" s="658"/>
      <c r="AA787" s="658"/>
    </row>
    <row r="788" spans="1:27">
      <c r="A788" s="658"/>
      <c r="B788" s="658"/>
      <c r="C788" s="658"/>
      <c r="E788" s="658"/>
      <c r="F788" s="658"/>
      <c r="Z788" s="658"/>
      <c r="AA788" s="658"/>
    </row>
    <row r="789" spans="1:27">
      <c r="A789" s="658"/>
      <c r="B789" s="658"/>
      <c r="C789" s="658"/>
      <c r="E789" s="658"/>
      <c r="F789" s="658"/>
      <c r="Z789" s="658"/>
      <c r="AA789" s="658"/>
    </row>
    <row r="790" spans="1:27">
      <c r="A790" s="658"/>
      <c r="B790" s="658"/>
      <c r="C790" s="658"/>
      <c r="E790" s="658"/>
      <c r="F790" s="658"/>
      <c r="Z790" s="658"/>
      <c r="AA790" s="658"/>
    </row>
    <row r="791" spans="1:27">
      <c r="A791" s="658"/>
      <c r="B791" s="658"/>
      <c r="C791" s="658"/>
      <c r="E791" s="658"/>
      <c r="F791" s="658"/>
      <c r="Z791" s="658"/>
      <c r="AA791" s="658"/>
    </row>
    <row r="792" spans="1:27">
      <c r="A792" s="658"/>
      <c r="B792" s="658"/>
      <c r="C792" s="658"/>
      <c r="E792" s="658"/>
      <c r="F792" s="658"/>
      <c r="Z792" s="658"/>
      <c r="AA792" s="658"/>
    </row>
    <row r="793" spans="1:27">
      <c r="A793" s="658"/>
      <c r="B793" s="658"/>
      <c r="C793" s="658"/>
      <c r="E793" s="658"/>
      <c r="F793" s="658"/>
      <c r="Z793" s="658"/>
      <c r="AA793" s="658"/>
    </row>
    <row r="794" spans="1:27">
      <c r="A794" s="658"/>
      <c r="B794" s="658"/>
      <c r="C794" s="658"/>
      <c r="E794" s="658"/>
      <c r="F794" s="658"/>
      <c r="Z794" s="658"/>
      <c r="AA794" s="658"/>
    </row>
    <row r="795" spans="1:27">
      <c r="A795" s="658"/>
      <c r="B795" s="658"/>
      <c r="C795" s="658"/>
      <c r="E795" s="658"/>
      <c r="F795" s="658"/>
      <c r="Z795" s="658"/>
      <c r="AA795" s="658"/>
    </row>
    <row r="796" spans="1:27">
      <c r="A796" s="658"/>
      <c r="B796" s="658"/>
      <c r="C796" s="658"/>
      <c r="E796" s="658"/>
      <c r="F796" s="658"/>
      <c r="Z796" s="658"/>
      <c r="AA796" s="658"/>
    </row>
    <row r="797" spans="1:27">
      <c r="A797" s="658"/>
      <c r="B797" s="658"/>
      <c r="C797" s="658"/>
      <c r="E797" s="658"/>
      <c r="F797" s="658"/>
      <c r="Z797" s="658"/>
      <c r="AA797" s="658"/>
    </row>
    <row r="798" spans="1:27">
      <c r="A798" s="658"/>
      <c r="B798" s="658"/>
      <c r="C798" s="658"/>
      <c r="E798" s="658"/>
      <c r="F798" s="658"/>
      <c r="Z798" s="658"/>
      <c r="AA798" s="658"/>
    </row>
    <row r="799" spans="1:27">
      <c r="A799" s="658"/>
      <c r="B799" s="658"/>
      <c r="C799" s="658"/>
      <c r="E799" s="658"/>
      <c r="F799" s="658"/>
      <c r="Z799" s="658"/>
      <c r="AA799" s="658"/>
    </row>
    <row r="800" spans="1:27">
      <c r="A800" s="658"/>
      <c r="B800" s="658"/>
      <c r="C800" s="658"/>
      <c r="E800" s="658"/>
      <c r="F800" s="658"/>
      <c r="Z800" s="658"/>
      <c r="AA800" s="658"/>
    </row>
    <row r="801" spans="1:27">
      <c r="A801" s="658"/>
      <c r="B801" s="658"/>
      <c r="C801" s="658"/>
      <c r="E801" s="658"/>
      <c r="F801" s="658"/>
      <c r="Z801" s="658"/>
      <c r="AA801" s="658"/>
    </row>
    <row r="802" spans="1:27">
      <c r="A802" s="658"/>
      <c r="B802" s="658"/>
      <c r="C802" s="658"/>
      <c r="E802" s="658"/>
      <c r="F802" s="658"/>
      <c r="Z802" s="658"/>
      <c r="AA802" s="658"/>
    </row>
    <row r="803" spans="1:27">
      <c r="A803" s="658"/>
      <c r="B803" s="658"/>
      <c r="C803" s="658"/>
      <c r="E803" s="658"/>
      <c r="F803" s="658"/>
      <c r="Z803" s="658"/>
      <c r="AA803" s="658"/>
    </row>
    <row r="804" spans="1:27">
      <c r="A804" s="658"/>
      <c r="B804" s="658"/>
      <c r="C804" s="658"/>
      <c r="E804" s="658"/>
      <c r="F804" s="658"/>
      <c r="Z804" s="658"/>
      <c r="AA804" s="658"/>
    </row>
    <row r="805" spans="1:27">
      <c r="A805" s="658"/>
      <c r="B805" s="658"/>
      <c r="C805" s="658"/>
      <c r="E805" s="658"/>
      <c r="F805" s="658"/>
      <c r="Z805" s="658"/>
      <c r="AA805" s="658"/>
    </row>
    <row r="806" spans="1:27">
      <c r="A806" s="658"/>
      <c r="B806" s="658"/>
      <c r="C806" s="658"/>
      <c r="E806" s="658"/>
      <c r="F806" s="658"/>
      <c r="Z806" s="658"/>
      <c r="AA806" s="658"/>
    </row>
    <row r="807" spans="1:27">
      <c r="A807" s="658"/>
      <c r="B807" s="658"/>
      <c r="C807" s="658"/>
      <c r="E807" s="658"/>
      <c r="F807" s="658"/>
      <c r="Z807" s="658"/>
      <c r="AA807" s="658"/>
    </row>
    <row r="808" spans="1:27">
      <c r="A808" s="658"/>
      <c r="B808" s="658"/>
      <c r="C808" s="658"/>
      <c r="E808" s="658"/>
      <c r="F808" s="658"/>
      <c r="Z808" s="658"/>
      <c r="AA808" s="658"/>
    </row>
    <row r="809" spans="1:27">
      <c r="A809" s="658"/>
      <c r="B809" s="658"/>
      <c r="C809" s="658"/>
      <c r="E809" s="658"/>
      <c r="F809" s="658"/>
      <c r="Z809" s="658"/>
      <c r="AA809" s="658"/>
    </row>
    <row r="810" spans="1:27">
      <c r="A810" s="658"/>
      <c r="B810" s="658"/>
      <c r="C810" s="658"/>
      <c r="E810" s="658"/>
      <c r="F810" s="658"/>
      <c r="Z810" s="658"/>
      <c r="AA810" s="658"/>
    </row>
    <row r="811" spans="1:27">
      <c r="A811" s="658"/>
      <c r="B811" s="658"/>
      <c r="C811" s="658"/>
      <c r="E811" s="658"/>
      <c r="F811" s="658"/>
      <c r="Z811" s="658"/>
      <c r="AA811" s="658"/>
    </row>
    <row r="812" spans="1:27">
      <c r="A812" s="658"/>
      <c r="B812" s="658"/>
      <c r="C812" s="658"/>
      <c r="E812" s="658"/>
      <c r="F812" s="658"/>
      <c r="Z812" s="658"/>
      <c r="AA812" s="658"/>
    </row>
    <row r="813" spans="1:27">
      <c r="A813" s="658"/>
      <c r="B813" s="658"/>
      <c r="C813" s="658"/>
      <c r="E813" s="658"/>
      <c r="F813" s="658"/>
      <c r="Z813" s="658"/>
      <c r="AA813" s="658"/>
    </row>
    <row r="814" spans="1:27">
      <c r="A814" s="658"/>
      <c r="B814" s="658"/>
      <c r="C814" s="658"/>
      <c r="E814" s="658"/>
      <c r="F814" s="658"/>
      <c r="Z814" s="658"/>
      <c r="AA814" s="658"/>
    </row>
    <row r="815" spans="1:27">
      <c r="A815" s="658"/>
      <c r="B815" s="658"/>
      <c r="C815" s="658"/>
      <c r="E815" s="658"/>
      <c r="F815" s="658"/>
      <c r="Z815" s="658"/>
      <c r="AA815" s="658"/>
    </row>
    <row r="816" spans="1:27">
      <c r="A816" s="658"/>
      <c r="B816" s="658"/>
      <c r="C816" s="658"/>
      <c r="E816" s="658"/>
      <c r="F816" s="658"/>
      <c r="Z816" s="658"/>
      <c r="AA816" s="658"/>
    </row>
    <row r="817" spans="1:27">
      <c r="A817" s="658"/>
      <c r="B817" s="658"/>
      <c r="C817" s="658"/>
      <c r="E817" s="658"/>
      <c r="F817" s="658"/>
      <c r="Z817" s="658"/>
      <c r="AA817" s="658"/>
    </row>
    <row r="818" spans="1:27">
      <c r="A818" s="658"/>
      <c r="B818" s="658"/>
      <c r="C818" s="658"/>
      <c r="E818" s="658"/>
      <c r="F818" s="658"/>
      <c r="Z818" s="658"/>
      <c r="AA818" s="658"/>
    </row>
    <row r="819" spans="1:27">
      <c r="A819" s="658"/>
      <c r="B819" s="658"/>
      <c r="C819" s="658"/>
      <c r="E819" s="658"/>
      <c r="F819" s="658"/>
      <c r="Z819" s="658"/>
      <c r="AA819" s="658"/>
    </row>
    <row r="820" spans="1:27">
      <c r="A820" s="658"/>
      <c r="B820" s="658"/>
      <c r="C820" s="658"/>
      <c r="E820" s="658"/>
      <c r="F820" s="658"/>
      <c r="Z820" s="658"/>
      <c r="AA820" s="658"/>
    </row>
    <row r="821" spans="1:27">
      <c r="A821" s="658"/>
      <c r="B821" s="658"/>
      <c r="C821" s="658"/>
      <c r="E821" s="658"/>
      <c r="F821" s="658"/>
      <c r="Z821" s="658"/>
      <c r="AA821" s="658"/>
    </row>
    <row r="822" spans="1:27">
      <c r="A822" s="658"/>
      <c r="B822" s="658"/>
      <c r="C822" s="658"/>
      <c r="E822" s="658"/>
      <c r="F822" s="658"/>
      <c r="Z822" s="658"/>
      <c r="AA822" s="658"/>
    </row>
    <row r="823" spans="1:27">
      <c r="A823" s="658"/>
      <c r="B823" s="658"/>
      <c r="C823" s="658"/>
      <c r="E823" s="658"/>
      <c r="F823" s="658"/>
      <c r="Z823" s="658"/>
      <c r="AA823" s="658"/>
    </row>
    <row r="824" spans="1:27">
      <c r="A824" s="658"/>
      <c r="B824" s="658"/>
      <c r="C824" s="658"/>
      <c r="E824" s="658"/>
      <c r="F824" s="658"/>
      <c r="Z824" s="658"/>
      <c r="AA824" s="658"/>
    </row>
    <row r="825" spans="1:27">
      <c r="A825" s="658"/>
      <c r="B825" s="658"/>
      <c r="C825" s="658"/>
      <c r="E825" s="658"/>
      <c r="F825" s="658"/>
      <c r="Z825" s="658"/>
      <c r="AA825" s="658"/>
    </row>
    <row r="826" spans="1:27">
      <c r="A826" s="658"/>
      <c r="B826" s="658"/>
      <c r="C826" s="658"/>
      <c r="E826" s="658"/>
      <c r="F826" s="658"/>
      <c r="Z826" s="658"/>
      <c r="AA826" s="658"/>
    </row>
    <row r="827" spans="1:27">
      <c r="A827" s="658"/>
      <c r="B827" s="658"/>
      <c r="C827" s="658"/>
      <c r="E827" s="658"/>
      <c r="F827" s="658"/>
      <c r="Z827" s="658"/>
      <c r="AA827" s="658"/>
    </row>
    <row r="828" spans="1:27">
      <c r="A828" s="658"/>
      <c r="B828" s="658"/>
      <c r="C828" s="658"/>
      <c r="E828" s="658"/>
      <c r="F828" s="658"/>
      <c r="Z828" s="658"/>
      <c r="AA828" s="658"/>
    </row>
    <row r="829" spans="1:27">
      <c r="A829" s="658"/>
      <c r="B829" s="658"/>
      <c r="C829" s="658"/>
      <c r="E829" s="658"/>
      <c r="F829" s="658"/>
      <c r="Z829" s="658"/>
      <c r="AA829" s="658"/>
    </row>
    <row r="830" spans="1:27">
      <c r="A830" s="658"/>
      <c r="B830" s="658"/>
      <c r="C830" s="658"/>
      <c r="E830" s="658"/>
      <c r="F830" s="658"/>
      <c r="Z830" s="658"/>
      <c r="AA830" s="658"/>
    </row>
    <row r="831" spans="1:27">
      <c r="A831" s="658"/>
      <c r="B831" s="658"/>
      <c r="C831" s="658"/>
      <c r="E831" s="658"/>
      <c r="F831" s="658"/>
      <c r="Z831" s="658"/>
      <c r="AA831" s="658"/>
    </row>
    <row r="832" spans="1:27">
      <c r="A832" s="658"/>
      <c r="B832" s="658"/>
      <c r="C832" s="658"/>
      <c r="E832" s="658"/>
      <c r="F832" s="658"/>
      <c r="Z832" s="658"/>
      <c r="AA832" s="658"/>
    </row>
    <row r="833" spans="1:27">
      <c r="A833" s="658"/>
      <c r="B833" s="658"/>
      <c r="C833" s="658"/>
      <c r="E833" s="658"/>
      <c r="F833" s="658"/>
      <c r="Z833" s="658"/>
      <c r="AA833" s="658"/>
    </row>
    <row r="834" spans="1:27">
      <c r="A834" s="658"/>
      <c r="B834" s="658"/>
      <c r="C834" s="658"/>
      <c r="E834" s="658"/>
      <c r="F834" s="658"/>
      <c r="Z834" s="658"/>
      <c r="AA834" s="658"/>
    </row>
    <row r="835" spans="1:27">
      <c r="A835" s="658"/>
      <c r="B835" s="658"/>
      <c r="C835" s="658"/>
      <c r="E835" s="658"/>
      <c r="F835" s="658"/>
      <c r="Z835" s="658"/>
      <c r="AA835" s="658"/>
    </row>
    <row r="836" spans="1:27">
      <c r="A836" s="658"/>
      <c r="B836" s="658"/>
      <c r="C836" s="658"/>
      <c r="E836" s="658"/>
      <c r="F836" s="658"/>
      <c r="Z836" s="658"/>
      <c r="AA836" s="658"/>
    </row>
    <row r="837" spans="1:27">
      <c r="A837" s="658"/>
      <c r="B837" s="658"/>
      <c r="C837" s="658"/>
      <c r="E837" s="658"/>
      <c r="F837" s="658"/>
      <c r="Z837" s="658"/>
      <c r="AA837" s="658"/>
    </row>
    <row r="838" spans="1:27">
      <c r="A838" s="658"/>
      <c r="B838" s="658"/>
      <c r="C838" s="658"/>
      <c r="E838" s="658"/>
      <c r="F838" s="658"/>
      <c r="Z838" s="658"/>
      <c r="AA838" s="658"/>
    </row>
    <row r="839" spans="1:27">
      <c r="A839" s="658"/>
      <c r="B839" s="658"/>
      <c r="C839" s="658"/>
      <c r="E839" s="658"/>
      <c r="F839" s="658"/>
      <c r="Z839" s="658"/>
      <c r="AA839" s="658"/>
    </row>
    <row r="840" spans="1:27">
      <c r="A840" s="658"/>
      <c r="B840" s="658"/>
      <c r="C840" s="658"/>
      <c r="E840" s="658"/>
      <c r="F840" s="658"/>
      <c r="Z840" s="658"/>
      <c r="AA840" s="658"/>
    </row>
    <row r="841" spans="1:27">
      <c r="A841" s="658"/>
      <c r="B841" s="658"/>
      <c r="C841" s="658"/>
      <c r="E841" s="658"/>
      <c r="F841" s="658"/>
      <c r="Z841" s="658"/>
      <c r="AA841" s="658"/>
    </row>
    <row r="842" spans="1:27">
      <c r="A842" s="658"/>
      <c r="B842" s="658"/>
      <c r="C842" s="658"/>
      <c r="E842" s="658"/>
      <c r="F842" s="658"/>
      <c r="Z842" s="658"/>
      <c r="AA842" s="658"/>
    </row>
    <row r="843" spans="1:27">
      <c r="A843" s="658"/>
      <c r="B843" s="658"/>
      <c r="C843" s="658"/>
      <c r="E843" s="658"/>
      <c r="F843" s="658"/>
      <c r="Z843" s="658"/>
      <c r="AA843" s="658"/>
    </row>
    <row r="844" spans="1:27">
      <c r="A844" s="658"/>
      <c r="B844" s="658"/>
      <c r="C844" s="658"/>
      <c r="E844" s="658"/>
      <c r="F844" s="658"/>
      <c r="Z844" s="658"/>
      <c r="AA844" s="658"/>
    </row>
    <row r="845" spans="1:27">
      <c r="A845" s="658"/>
      <c r="B845" s="658"/>
      <c r="C845" s="658"/>
      <c r="E845" s="658"/>
      <c r="F845" s="658"/>
      <c r="Z845" s="658"/>
      <c r="AA845" s="658"/>
    </row>
    <row r="846" spans="1:27">
      <c r="A846" s="658"/>
      <c r="B846" s="658"/>
      <c r="C846" s="658"/>
      <c r="E846" s="658"/>
      <c r="F846" s="658"/>
      <c r="Z846" s="658"/>
      <c r="AA846" s="658"/>
    </row>
    <row r="847" spans="1:27">
      <c r="A847" s="658"/>
      <c r="B847" s="658"/>
      <c r="C847" s="658"/>
      <c r="E847" s="658"/>
      <c r="F847" s="658"/>
      <c r="Z847" s="658"/>
      <c r="AA847" s="658"/>
    </row>
    <row r="848" spans="1:27">
      <c r="A848" s="658"/>
      <c r="B848" s="658"/>
      <c r="C848" s="658"/>
      <c r="E848" s="658"/>
      <c r="F848" s="658"/>
      <c r="Z848" s="658"/>
      <c r="AA848" s="658"/>
    </row>
    <row r="849" spans="1:27">
      <c r="A849" s="658"/>
      <c r="B849" s="658"/>
      <c r="C849" s="658"/>
      <c r="E849" s="658"/>
      <c r="F849" s="658"/>
      <c r="Z849" s="658"/>
      <c r="AA849" s="658"/>
    </row>
    <row r="850" spans="1:27">
      <c r="A850" s="658"/>
      <c r="B850" s="658"/>
      <c r="C850" s="658"/>
      <c r="E850" s="658"/>
      <c r="F850" s="658"/>
      <c r="Z850" s="658"/>
      <c r="AA850" s="658"/>
    </row>
    <row r="851" spans="1:27">
      <c r="A851" s="658"/>
      <c r="B851" s="658"/>
      <c r="C851" s="658"/>
      <c r="E851" s="658"/>
      <c r="F851" s="658"/>
      <c r="Z851" s="658"/>
      <c r="AA851" s="658"/>
    </row>
    <row r="852" spans="1:27">
      <c r="A852" s="658"/>
      <c r="B852" s="658"/>
      <c r="C852" s="658"/>
      <c r="E852" s="658"/>
      <c r="F852" s="658"/>
      <c r="Z852" s="658"/>
      <c r="AA852" s="658"/>
    </row>
    <row r="853" spans="1:27">
      <c r="A853" s="658"/>
      <c r="B853" s="658"/>
      <c r="C853" s="658"/>
      <c r="E853" s="658"/>
      <c r="F853" s="658"/>
      <c r="Z853" s="658"/>
      <c r="AA853" s="658"/>
    </row>
    <row r="854" spans="1:27">
      <c r="A854" s="658"/>
      <c r="B854" s="658"/>
      <c r="C854" s="658"/>
      <c r="E854" s="658"/>
      <c r="F854" s="658"/>
      <c r="Z854" s="658"/>
      <c r="AA854" s="658"/>
    </row>
    <row r="855" spans="1:27">
      <c r="A855" s="658"/>
      <c r="B855" s="658"/>
      <c r="C855" s="658"/>
      <c r="E855" s="658"/>
      <c r="F855" s="658"/>
      <c r="Z855" s="658"/>
      <c r="AA855" s="658"/>
    </row>
    <row r="856" spans="1:27">
      <c r="A856" s="658"/>
      <c r="B856" s="658"/>
      <c r="C856" s="658"/>
      <c r="E856" s="658"/>
      <c r="F856" s="658"/>
      <c r="Z856" s="658"/>
      <c r="AA856" s="658"/>
    </row>
    <row r="857" spans="1:27">
      <c r="A857" s="658"/>
      <c r="B857" s="658"/>
      <c r="C857" s="658"/>
      <c r="E857" s="658"/>
      <c r="F857" s="658"/>
      <c r="Z857" s="658"/>
      <c r="AA857" s="658"/>
    </row>
    <row r="858" spans="1:27">
      <c r="A858" s="658"/>
      <c r="B858" s="658"/>
      <c r="C858" s="658"/>
      <c r="E858" s="658"/>
      <c r="F858" s="658"/>
      <c r="Z858" s="658"/>
      <c r="AA858" s="658"/>
    </row>
    <row r="859" spans="1:27">
      <c r="A859" s="658"/>
      <c r="B859" s="658"/>
      <c r="C859" s="658"/>
      <c r="E859" s="658"/>
      <c r="F859" s="658"/>
      <c r="Z859" s="658"/>
      <c r="AA859" s="658"/>
    </row>
    <row r="860" spans="1:27">
      <c r="A860" s="658"/>
      <c r="B860" s="658"/>
      <c r="C860" s="658"/>
      <c r="E860" s="658"/>
      <c r="F860" s="658"/>
      <c r="Z860" s="658"/>
      <c r="AA860" s="658"/>
    </row>
    <row r="861" spans="1:27">
      <c r="A861" s="658"/>
      <c r="B861" s="658"/>
      <c r="C861" s="658"/>
      <c r="E861" s="658"/>
      <c r="F861" s="658"/>
      <c r="Z861" s="658"/>
      <c r="AA861" s="658"/>
    </row>
    <row r="862" spans="1:27">
      <c r="A862" s="658"/>
      <c r="B862" s="658"/>
      <c r="C862" s="658"/>
      <c r="E862" s="658"/>
      <c r="F862" s="658"/>
      <c r="Z862" s="658"/>
      <c r="AA862" s="658"/>
    </row>
    <row r="863" spans="1:27">
      <c r="A863" s="658"/>
      <c r="B863" s="658"/>
      <c r="C863" s="658"/>
      <c r="E863" s="658"/>
      <c r="F863" s="658"/>
      <c r="Z863" s="658"/>
      <c r="AA863" s="658"/>
    </row>
    <row r="864" spans="1:27">
      <c r="A864" s="658"/>
      <c r="B864" s="658"/>
      <c r="C864" s="658"/>
      <c r="E864" s="658"/>
      <c r="F864" s="658"/>
      <c r="Z864" s="658"/>
      <c r="AA864" s="658"/>
    </row>
    <row r="865" spans="1:27">
      <c r="A865" s="658"/>
      <c r="B865" s="658"/>
      <c r="C865" s="658"/>
      <c r="E865" s="658"/>
      <c r="F865" s="658"/>
      <c r="Z865" s="658"/>
      <c r="AA865" s="658"/>
    </row>
    <row r="866" spans="1:27">
      <c r="A866" s="658"/>
      <c r="B866" s="658"/>
      <c r="C866" s="658"/>
      <c r="E866" s="658"/>
      <c r="F866" s="658"/>
      <c r="Z866" s="658"/>
      <c r="AA866" s="658"/>
    </row>
    <row r="867" spans="1:27">
      <c r="A867" s="658"/>
      <c r="B867" s="658"/>
      <c r="C867" s="658"/>
      <c r="E867" s="658"/>
      <c r="F867" s="658"/>
      <c r="Z867" s="658"/>
      <c r="AA867" s="658"/>
    </row>
    <row r="868" spans="1:27">
      <c r="A868" s="658"/>
      <c r="B868" s="658"/>
      <c r="C868" s="658"/>
      <c r="E868" s="658"/>
      <c r="F868" s="658"/>
      <c r="Z868" s="658"/>
      <c r="AA868" s="658"/>
    </row>
    <row r="869" spans="1:27">
      <c r="A869" s="658"/>
      <c r="B869" s="658"/>
      <c r="C869" s="658"/>
      <c r="E869" s="658"/>
      <c r="F869" s="658"/>
      <c r="Z869" s="658"/>
      <c r="AA869" s="658"/>
    </row>
    <row r="870" spans="1:27">
      <c r="A870" s="658"/>
      <c r="B870" s="658"/>
      <c r="C870" s="658"/>
      <c r="E870" s="658"/>
      <c r="F870" s="658"/>
      <c r="Z870" s="658"/>
      <c r="AA870" s="658"/>
    </row>
    <row r="871" spans="1:27">
      <c r="A871" s="658"/>
      <c r="B871" s="658"/>
      <c r="C871" s="658"/>
      <c r="E871" s="658"/>
      <c r="F871" s="658"/>
      <c r="Z871" s="658"/>
      <c r="AA871" s="658"/>
    </row>
    <row r="872" spans="1:27">
      <c r="A872" s="658"/>
      <c r="B872" s="658"/>
      <c r="C872" s="658"/>
      <c r="E872" s="658"/>
      <c r="F872" s="658"/>
      <c r="Z872" s="658"/>
      <c r="AA872" s="658"/>
    </row>
    <row r="873" spans="1:27">
      <c r="A873" s="658"/>
      <c r="B873" s="658"/>
      <c r="C873" s="658"/>
      <c r="E873" s="658"/>
      <c r="F873" s="658"/>
      <c r="Z873" s="658"/>
      <c r="AA873" s="658"/>
    </row>
    <row r="874" spans="1:27">
      <c r="A874" s="658"/>
      <c r="B874" s="658"/>
      <c r="C874" s="658"/>
      <c r="E874" s="658"/>
      <c r="F874" s="658"/>
      <c r="Z874" s="658"/>
      <c r="AA874" s="658"/>
    </row>
    <row r="875" spans="1:27">
      <c r="A875" s="658"/>
      <c r="B875" s="658"/>
      <c r="C875" s="658"/>
      <c r="E875" s="658"/>
      <c r="F875" s="658"/>
      <c r="Z875" s="658"/>
      <c r="AA875" s="658"/>
    </row>
    <row r="876" spans="1:27">
      <c r="A876" s="658"/>
      <c r="B876" s="658"/>
      <c r="C876" s="658"/>
      <c r="E876" s="658"/>
      <c r="F876" s="658"/>
      <c r="Z876" s="658"/>
      <c r="AA876" s="658"/>
    </row>
    <row r="877" spans="1:27">
      <c r="A877" s="658"/>
      <c r="B877" s="658"/>
      <c r="C877" s="658"/>
      <c r="E877" s="658"/>
      <c r="F877" s="658"/>
      <c r="Z877" s="658"/>
      <c r="AA877" s="658"/>
    </row>
    <row r="878" spans="1:27">
      <c r="A878" s="658"/>
      <c r="B878" s="658"/>
      <c r="C878" s="658"/>
      <c r="E878" s="658"/>
      <c r="F878" s="658"/>
      <c r="Z878" s="658"/>
      <c r="AA878" s="658"/>
    </row>
    <row r="879" spans="1:27">
      <c r="A879" s="658"/>
      <c r="B879" s="658"/>
      <c r="C879" s="658"/>
      <c r="E879" s="658"/>
      <c r="F879" s="658"/>
      <c r="Z879" s="658"/>
      <c r="AA879" s="658"/>
    </row>
    <row r="880" spans="1:27">
      <c r="A880" s="658"/>
      <c r="B880" s="658"/>
      <c r="C880" s="658"/>
      <c r="E880" s="658"/>
      <c r="F880" s="658"/>
      <c r="Z880" s="658"/>
      <c r="AA880" s="658"/>
    </row>
    <row r="881" spans="1:27">
      <c r="A881" s="658"/>
      <c r="B881" s="658"/>
      <c r="C881" s="658"/>
      <c r="E881" s="658"/>
      <c r="F881" s="658"/>
      <c r="Z881" s="658"/>
      <c r="AA881" s="658"/>
    </row>
    <row r="882" spans="1:27">
      <c r="A882" s="658"/>
      <c r="B882" s="658"/>
      <c r="C882" s="658"/>
      <c r="E882" s="658"/>
      <c r="F882" s="658"/>
      <c r="Z882" s="658"/>
      <c r="AA882" s="658"/>
    </row>
    <row r="883" spans="1:27">
      <c r="A883" s="658"/>
      <c r="B883" s="658"/>
      <c r="C883" s="658"/>
      <c r="E883" s="658"/>
      <c r="F883" s="658"/>
      <c r="Z883" s="658"/>
      <c r="AA883" s="658"/>
    </row>
    <row r="884" spans="1:27">
      <c r="A884" s="658"/>
      <c r="B884" s="658"/>
      <c r="C884" s="658"/>
      <c r="E884" s="658"/>
      <c r="F884" s="658"/>
      <c r="Z884" s="658"/>
      <c r="AA884" s="658"/>
    </row>
    <row r="885" spans="1:27">
      <c r="A885" s="658"/>
      <c r="B885" s="658"/>
      <c r="C885" s="658"/>
      <c r="E885" s="658"/>
      <c r="F885" s="658"/>
      <c r="Z885" s="658"/>
      <c r="AA885" s="658"/>
    </row>
    <row r="886" spans="1:27">
      <c r="A886" s="658"/>
      <c r="B886" s="658"/>
      <c r="C886" s="658"/>
      <c r="E886" s="658"/>
      <c r="F886" s="658"/>
      <c r="Z886" s="658"/>
      <c r="AA886" s="658"/>
    </row>
    <row r="887" spans="1:27">
      <c r="A887" s="658"/>
      <c r="B887" s="658"/>
      <c r="C887" s="658"/>
      <c r="E887" s="658"/>
      <c r="F887" s="658"/>
      <c r="Z887" s="658"/>
      <c r="AA887" s="658"/>
    </row>
    <row r="888" spans="1:27">
      <c r="A888" s="658"/>
      <c r="B888" s="658"/>
      <c r="C888" s="658"/>
      <c r="E888" s="658"/>
      <c r="F888" s="658"/>
      <c r="Z888" s="658"/>
      <c r="AA888" s="658"/>
    </row>
    <row r="889" spans="1:27">
      <c r="A889" s="658"/>
      <c r="B889" s="658"/>
      <c r="C889" s="658"/>
      <c r="E889" s="658"/>
      <c r="F889" s="658"/>
      <c r="Z889" s="658"/>
      <c r="AA889" s="658"/>
    </row>
    <row r="890" spans="1:27">
      <c r="A890" s="658"/>
      <c r="B890" s="658"/>
      <c r="C890" s="658"/>
      <c r="E890" s="658"/>
      <c r="F890" s="658"/>
      <c r="Z890" s="658"/>
      <c r="AA890" s="658"/>
    </row>
    <row r="891" spans="1:27">
      <c r="A891" s="658"/>
      <c r="B891" s="658"/>
      <c r="C891" s="658"/>
      <c r="E891" s="658"/>
      <c r="F891" s="658"/>
      <c r="Z891" s="658"/>
      <c r="AA891" s="658"/>
    </row>
    <row r="892" spans="1:27">
      <c r="A892" s="658"/>
      <c r="B892" s="658"/>
      <c r="C892" s="658"/>
      <c r="E892" s="658"/>
      <c r="F892" s="658"/>
      <c r="Z892" s="658"/>
      <c r="AA892" s="658"/>
    </row>
    <row r="893" spans="1:27">
      <c r="A893" s="658"/>
      <c r="B893" s="658"/>
      <c r="C893" s="658"/>
      <c r="E893" s="658"/>
      <c r="F893" s="658"/>
      <c r="Z893" s="658"/>
      <c r="AA893" s="658"/>
    </row>
    <row r="894" spans="1:27">
      <c r="A894" s="658"/>
      <c r="B894" s="658"/>
      <c r="C894" s="658"/>
      <c r="E894" s="658"/>
      <c r="F894" s="658"/>
      <c r="Z894" s="658"/>
      <c r="AA894" s="658"/>
    </row>
    <row r="895" spans="1:27">
      <c r="A895" s="658"/>
      <c r="B895" s="658"/>
      <c r="C895" s="658"/>
      <c r="E895" s="658"/>
      <c r="F895" s="658"/>
      <c r="Z895" s="658"/>
      <c r="AA895" s="658"/>
    </row>
    <row r="896" spans="1:27">
      <c r="A896" s="658"/>
      <c r="B896" s="658"/>
      <c r="C896" s="658"/>
      <c r="E896" s="658"/>
      <c r="F896" s="658"/>
      <c r="Z896" s="658"/>
      <c r="AA896" s="658"/>
    </row>
    <row r="897" spans="1:27">
      <c r="A897" s="658"/>
      <c r="B897" s="658"/>
      <c r="C897" s="658"/>
      <c r="E897" s="658"/>
      <c r="F897" s="658"/>
      <c r="Z897" s="658"/>
      <c r="AA897" s="658"/>
    </row>
    <row r="898" spans="1:27">
      <c r="A898" s="658"/>
      <c r="B898" s="658"/>
      <c r="C898" s="658"/>
      <c r="E898" s="658"/>
      <c r="F898" s="658"/>
      <c r="Z898" s="658"/>
      <c r="AA898" s="658"/>
    </row>
    <row r="899" spans="1:27">
      <c r="A899" s="658"/>
      <c r="B899" s="658"/>
      <c r="C899" s="658"/>
      <c r="E899" s="658"/>
      <c r="F899" s="658"/>
      <c r="Z899" s="658"/>
      <c r="AA899" s="658"/>
    </row>
    <row r="900" spans="1:27">
      <c r="A900" s="658"/>
      <c r="B900" s="658"/>
      <c r="C900" s="658"/>
      <c r="E900" s="658"/>
      <c r="F900" s="658"/>
      <c r="Z900" s="658"/>
      <c r="AA900" s="658"/>
    </row>
    <row r="901" spans="1:27">
      <c r="A901" s="658"/>
      <c r="B901" s="658"/>
      <c r="C901" s="658"/>
      <c r="E901" s="658"/>
      <c r="F901" s="658"/>
      <c r="Z901" s="658"/>
      <c r="AA901" s="658"/>
    </row>
    <row r="902" spans="1:27">
      <c r="A902" s="658"/>
      <c r="B902" s="658"/>
      <c r="C902" s="658"/>
      <c r="E902" s="658"/>
      <c r="F902" s="658"/>
      <c r="Z902" s="658"/>
      <c r="AA902" s="658"/>
    </row>
    <row r="903" spans="1:27">
      <c r="A903" s="658"/>
      <c r="B903" s="658"/>
      <c r="C903" s="658"/>
      <c r="E903" s="658"/>
      <c r="F903" s="658"/>
      <c r="Z903" s="658"/>
      <c r="AA903" s="658"/>
    </row>
    <row r="904" spans="1:27">
      <c r="A904" s="658"/>
      <c r="B904" s="658"/>
      <c r="C904" s="658"/>
      <c r="E904" s="658"/>
      <c r="F904" s="658"/>
      <c r="Z904" s="658"/>
      <c r="AA904" s="658"/>
    </row>
    <row r="905" spans="1:27">
      <c r="A905" s="658"/>
      <c r="B905" s="658"/>
      <c r="C905" s="658"/>
      <c r="E905" s="658"/>
      <c r="F905" s="658"/>
      <c r="Z905" s="658"/>
      <c r="AA905" s="658"/>
    </row>
    <row r="906" spans="1:27">
      <c r="A906" s="658"/>
      <c r="B906" s="658"/>
      <c r="C906" s="658"/>
      <c r="E906" s="658"/>
      <c r="F906" s="658"/>
      <c r="Z906" s="658"/>
      <c r="AA906" s="658"/>
    </row>
    <row r="907" spans="1:27">
      <c r="A907" s="658"/>
      <c r="B907" s="658"/>
      <c r="C907" s="658"/>
      <c r="E907" s="658"/>
      <c r="F907" s="658"/>
      <c r="Z907" s="658"/>
      <c r="AA907" s="658"/>
    </row>
    <row r="908" spans="1:27">
      <c r="A908" s="658"/>
      <c r="B908" s="658"/>
      <c r="C908" s="658"/>
      <c r="E908" s="658"/>
      <c r="F908" s="658"/>
      <c r="Z908" s="658"/>
      <c r="AA908" s="658"/>
    </row>
    <row r="909" spans="1:27">
      <c r="A909" s="658"/>
      <c r="B909" s="658"/>
      <c r="C909" s="658"/>
      <c r="E909" s="658"/>
      <c r="F909" s="658"/>
      <c r="Z909" s="658"/>
      <c r="AA909" s="658"/>
    </row>
    <row r="910" spans="1:27">
      <c r="A910" s="658"/>
      <c r="B910" s="658"/>
      <c r="C910" s="658"/>
      <c r="E910" s="658"/>
      <c r="F910" s="658"/>
      <c r="Z910" s="658"/>
      <c r="AA910" s="658"/>
    </row>
    <row r="911" spans="1:27">
      <c r="A911" s="658"/>
      <c r="B911" s="658"/>
      <c r="C911" s="658"/>
      <c r="E911" s="658"/>
      <c r="F911" s="658"/>
      <c r="Z911" s="658"/>
      <c r="AA911" s="658"/>
    </row>
    <row r="912" spans="1:27">
      <c r="A912" s="658"/>
      <c r="B912" s="658"/>
      <c r="C912" s="658"/>
      <c r="E912" s="658"/>
      <c r="F912" s="658"/>
      <c r="Z912" s="658"/>
      <c r="AA912" s="658"/>
    </row>
    <row r="913" spans="1:27">
      <c r="A913" s="658"/>
      <c r="B913" s="658"/>
      <c r="C913" s="658"/>
      <c r="E913" s="658"/>
      <c r="F913" s="658"/>
      <c r="Z913" s="658"/>
      <c r="AA913" s="658"/>
    </row>
    <row r="914" spans="1:27">
      <c r="A914" s="658"/>
      <c r="B914" s="658"/>
      <c r="C914" s="658"/>
      <c r="E914" s="658"/>
      <c r="F914" s="658"/>
      <c r="Z914" s="658"/>
      <c r="AA914" s="658"/>
    </row>
    <row r="915" spans="1:27">
      <c r="A915" s="658"/>
      <c r="B915" s="658"/>
      <c r="C915" s="658"/>
      <c r="E915" s="658"/>
      <c r="F915" s="658"/>
      <c r="Z915" s="658"/>
      <c r="AA915" s="658"/>
    </row>
    <row r="916" spans="1:27">
      <c r="A916" s="658"/>
      <c r="B916" s="658"/>
      <c r="C916" s="658"/>
      <c r="E916" s="658"/>
      <c r="F916" s="658"/>
      <c r="Z916" s="658"/>
      <c r="AA916" s="658"/>
    </row>
    <row r="917" spans="1:27">
      <c r="A917" s="658"/>
      <c r="B917" s="658"/>
      <c r="C917" s="658"/>
      <c r="E917" s="658"/>
      <c r="F917" s="658"/>
      <c r="Z917" s="658"/>
      <c r="AA917" s="658"/>
    </row>
    <row r="918" spans="1:27">
      <c r="A918" s="658"/>
      <c r="B918" s="658"/>
      <c r="C918" s="658"/>
      <c r="E918" s="658"/>
      <c r="F918" s="658"/>
      <c r="Z918" s="658"/>
      <c r="AA918" s="658"/>
    </row>
    <row r="919" spans="1:27">
      <c r="A919" s="658"/>
      <c r="B919" s="658"/>
      <c r="C919" s="658"/>
      <c r="E919" s="658"/>
      <c r="F919" s="658"/>
      <c r="Z919" s="658"/>
      <c r="AA919" s="658"/>
    </row>
    <row r="920" spans="1:27">
      <c r="A920" s="658"/>
      <c r="B920" s="658"/>
      <c r="C920" s="658"/>
      <c r="E920" s="658"/>
      <c r="F920" s="658"/>
      <c r="Z920" s="658"/>
      <c r="AA920" s="658"/>
    </row>
    <row r="921" spans="1:27">
      <c r="A921" s="658"/>
      <c r="B921" s="658"/>
      <c r="C921" s="658"/>
      <c r="E921" s="658"/>
      <c r="F921" s="658"/>
      <c r="Z921" s="658"/>
      <c r="AA921" s="658"/>
    </row>
    <row r="922" spans="1:27">
      <c r="A922" s="658"/>
      <c r="B922" s="658"/>
      <c r="C922" s="658"/>
      <c r="E922" s="658"/>
      <c r="F922" s="658"/>
      <c r="Z922" s="658"/>
      <c r="AA922" s="658"/>
    </row>
    <row r="923" spans="1:27">
      <c r="A923" s="658"/>
      <c r="B923" s="658"/>
      <c r="C923" s="658"/>
      <c r="E923" s="658"/>
      <c r="F923" s="658"/>
      <c r="Z923" s="658"/>
      <c r="AA923" s="658"/>
    </row>
    <row r="924" spans="1:27">
      <c r="A924" s="658"/>
      <c r="B924" s="658"/>
      <c r="C924" s="658"/>
      <c r="E924" s="658"/>
      <c r="F924" s="658"/>
      <c r="Z924" s="658"/>
      <c r="AA924" s="658"/>
    </row>
    <row r="925" spans="1:27">
      <c r="A925" s="658"/>
      <c r="B925" s="658"/>
      <c r="C925" s="658"/>
      <c r="E925" s="658"/>
      <c r="F925" s="658"/>
      <c r="Z925" s="658"/>
      <c r="AA925" s="658"/>
    </row>
    <row r="926" spans="1:27">
      <c r="A926" s="658"/>
      <c r="B926" s="658"/>
      <c r="C926" s="658"/>
      <c r="E926" s="658"/>
      <c r="F926" s="658"/>
      <c r="Z926" s="658"/>
      <c r="AA926" s="658"/>
    </row>
    <row r="927" spans="1:27">
      <c r="A927" s="658"/>
      <c r="B927" s="658"/>
      <c r="C927" s="658"/>
      <c r="E927" s="658"/>
      <c r="F927" s="658"/>
      <c r="Z927" s="658"/>
      <c r="AA927" s="658"/>
    </row>
    <row r="928" spans="1:27">
      <c r="A928" s="658"/>
      <c r="B928" s="658"/>
      <c r="C928" s="658"/>
      <c r="E928" s="658"/>
      <c r="F928" s="658"/>
      <c r="Z928" s="658"/>
      <c r="AA928" s="658"/>
    </row>
    <row r="929" spans="1:27">
      <c r="A929" s="658"/>
      <c r="B929" s="658"/>
      <c r="C929" s="658"/>
      <c r="E929" s="658"/>
      <c r="F929" s="658"/>
      <c r="Z929" s="658"/>
      <c r="AA929" s="658"/>
    </row>
    <row r="930" spans="1:27">
      <c r="A930" s="658"/>
      <c r="B930" s="658"/>
      <c r="C930" s="658"/>
      <c r="E930" s="658"/>
      <c r="F930" s="658"/>
      <c r="Z930" s="658"/>
      <c r="AA930" s="658"/>
    </row>
    <row r="931" spans="1:27">
      <c r="A931" s="658"/>
      <c r="B931" s="658"/>
      <c r="C931" s="658"/>
      <c r="E931" s="658"/>
      <c r="F931" s="658"/>
      <c r="Z931" s="658"/>
      <c r="AA931" s="658"/>
    </row>
    <row r="932" spans="1:27">
      <c r="A932" s="658"/>
      <c r="B932" s="658"/>
      <c r="C932" s="658"/>
      <c r="E932" s="658"/>
      <c r="F932" s="658"/>
      <c r="Z932" s="658"/>
      <c r="AA932" s="658"/>
    </row>
    <row r="933" spans="1:27">
      <c r="A933" s="658"/>
      <c r="B933" s="658"/>
      <c r="C933" s="658"/>
      <c r="E933" s="658"/>
      <c r="F933" s="658"/>
      <c r="Z933" s="658"/>
      <c r="AA933" s="658"/>
    </row>
    <row r="934" spans="1:27">
      <c r="A934" s="658"/>
      <c r="B934" s="658"/>
      <c r="C934" s="658"/>
      <c r="E934" s="658"/>
      <c r="F934" s="658"/>
      <c r="Z934" s="658"/>
      <c r="AA934" s="658"/>
    </row>
    <row r="935" spans="1:27">
      <c r="A935" s="658"/>
      <c r="B935" s="658"/>
      <c r="C935" s="658"/>
      <c r="E935" s="658"/>
      <c r="F935" s="658"/>
      <c r="Z935" s="658"/>
      <c r="AA935" s="658"/>
    </row>
    <row r="936" spans="1:27">
      <c r="A936" s="658"/>
      <c r="B936" s="658"/>
      <c r="C936" s="658"/>
      <c r="E936" s="658"/>
      <c r="F936" s="658"/>
      <c r="Z936" s="658"/>
      <c r="AA936" s="658"/>
    </row>
    <row r="937" spans="1:27">
      <c r="A937" s="658"/>
      <c r="B937" s="658"/>
      <c r="C937" s="658"/>
      <c r="E937" s="658"/>
      <c r="F937" s="658"/>
      <c r="Z937" s="658"/>
      <c r="AA937" s="658"/>
    </row>
    <row r="938" spans="1:27">
      <c r="A938" s="658"/>
      <c r="B938" s="658"/>
      <c r="C938" s="658"/>
      <c r="E938" s="658"/>
      <c r="F938" s="658"/>
      <c r="Z938" s="658"/>
      <c r="AA938" s="658"/>
    </row>
    <row r="939" spans="1:27">
      <c r="A939" s="658"/>
      <c r="B939" s="658"/>
      <c r="C939" s="658"/>
      <c r="E939" s="658"/>
      <c r="F939" s="658"/>
      <c r="Z939" s="658"/>
      <c r="AA939" s="658"/>
    </row>
    <row r="940" spans="1:27">
      <c r="A940" s="658"/>
      <c r="B940" s="658"/>
      <c r="C940" s="658"/>
      <c r="E940" s="658"/>
      <c r="F940" s="658"/>
      <c r="Z940" s="658"/>
      <c r="AA940" s="658"/>
    </row>
    <row r="941" spans="1:27">
      <c r="A941" s="658"/>
      <c r="B941" s="658"/>
      <c r="C941" s="658"/>
      <c r="E941" s="658"/>
      <c r="F941" s="658"/>
      <c r="Z941" s="658"/>
      <c r="AA941" s="658"/>
    </row>
    <row r="942" spans="1:27">
      <c r="A942" s="658"/>
      <c r="B942" s="658"/>
      <c r="C942" s="658"/>
      <c r="E942" s="658"/>
      <c r="F942" s="658"/>
      <c r="Z942" s="658"/>
      <c r="AA942" s="658"/>
    </row>
    <row r="943" spans="1:27">
      <c r="A943" s="658"/>
      <c r="B943" s="658"/>
      <c r="C943" s="658"/>
      <c r="E943" s="658"/>
      <c r="F943" s="658"/>
      <c r="Z943" s="658"/>
      <c r="AA943" s="658"/>
    </row>
    <row r="944" spans="1:27">
      <c r="A944" s="658"/>
      <c r="B944" s="658"/>
      <c r="C944" s="658"/>
      <c r="E944" s="658"/>
      <c r="F944" s="658"/>
      <c r="Z944" s="658"/>
      <c r="AA944" s="658"/>
    </row>
    <row r="945" spans="1:27">
      <c r="A945" s="658"/>
      <c r="B945" s="658"/>
      <c r="C945" s="658"/>
      <c r="E945" s="658"/>
      <c r="F945" s="658"/>
      <c r="Z945" s="658"/>
      <c r="AA945" s="658"/>
    </row>
    <row r="946" spans="1:27">
      <c r="A946" s="658"/>
      <c r="B946" s="658"/>
      <c r="C946" s="658"/>
      <c r="E946" s="658"/>
      <c r="F946" s="658"/>
      <c r="Z946" s="658"/>
      <c r="AA946" s="658"/>
    </row>
    <row r="947" spans="1:27">
      <c r="A947" s="658"/>
      <c r="B947" s="658"/>
      <c r="C947" s="658"/>
      <c r="E947" s="658"/>
      <c r="F947" s="658"/>
      <c r="Z947" s="658"/>
      <c r="AA947" s="658"/>
    </row>
    <row r="948" spans="1:27">
      <c r="A948" s="658"/>
      <c r="B948" s="658"/>
      <c r="C948" s="658"/>
      <c r="E948" s="658"/>
      <c r="F948" s="658"/>
      <c r="Z948" s="658"/>
      <c r="AA948" s="658"/>
    </row>
    <row r="949" spans="1:27">
      <c r="A949" s="658"/>
      <c r="B949" s="658"/>
      <c r="C949" s="658"/>
      <c r="E949" s="658"/>
      <c r="F949" s="658"/>
      <c r="Z949" s="658"/>
      <c r="AA949" s="658"/>
    </row>
    <row r="950" spans="1:27">
      <c r="A950" s="658"/>
      <c r="B950" s="658"/>
      <c r="C950" s="658"/>
      <c r="E950" s="658"/>
      <c r="F950" s="658"/>
      <c r="Z950" s="658"/>
      <c r="AA950" s="658"/>
    </row>
    <row r="951" spans="1:27">
      <c r="A951" s="658"/>
      <c r="B951" s="658"/>
      <c r="C951" s="658"/>
      <c r="E951" s="658"/>
      <c r="F951" s="658"/>
      <c r="Z951" s="658"/>
      <c r="AA951" s="658"/>
    </row>
    <row r="952" spans="1:27">
      <c r="A952" s="658"/>
      <c r="B952" s="658"/>
      <c r="C952" s="658"/>
      <c r="E952" s="658"/>
      <c r="F952" s="658"/>
      <c r="Z952" s="658"/>
      <c r="AA952" s="658"/>
    </row>
    <row r="953" spans="1:27">
      <c r="A953" s="658"/>
      <c r="B953" s="658"/>
      <c r="C953" s="658"/>
      <c r="E953" s="658"/>
      <c r="F953" s="658"/>
      <c r="Z953" s="658"/>
      <c r="AA953" s="658"/>
    </row>
    <row r="954" spans="1:27">
      <c r="A954" s="658"/>
      <c r="B954" s="658"/>
      <c r="C954" s="658"/>
      <c r="E954" s="658"/>
      <c r="F954" s="658"/>
      <c r="Z954" s="658"/>
      <c r="AA954" s="658"/>
    </row>
    <row r="955" spans="1:27">
      <c r="A955" s="658"/>
      <c r="B955" s="658"/>
      <c r="C955" s="658"/>
      <c r="E955" s="658"/>
      <c r="F955" s="658"/>
      <c r="Z955" s="658"/>
      <c r="AA955" s="658"/>
    </row>
    <row r="956" spans="1:27">
      <c r="A956" s="658"/>
      <c r="B956" s="658"/>
      <c r="C956" s="658"/>
      <c r="E956" s="658"/>
      <c r="F956" s="658"/>
      <c r="Z956" s="658"/>
      <c r="AA956" s="658"/>
    </row>
    <row r="957" spans="1:27">
      <c r="A957" s="658"/>
      <c r="B957" s="658"/>
      <c r="C957" s="658"/>
      <c r="E957" s="658"/>
      <c r="F957" s="658"/>
      <c r="Z957" s="658"/>
      <c r="AA957" s="658"/>
    </row>
    <row r="958" spans="1:27">
      <c r="A958" s="658"/>
      <c r="B958" s="658"/>
      <c r="C958" s="658"/>
      <c r="E958" s="658"/>
      <c r="F958" s="658"/>
      <c r="Z958" s="658"/>
      <c r="AA958" s="658"/>
    </row>
    <row r="959" spans="1:27">
      <c r="A959" s="658"/>
      <c r="B959" s="658"/>
      <c r="C959" s="658"/>
      <c r="E959" s="658"/>
      <c r="F959" s="658"/>
      <c r="Z959" s="658"/>
      <c r="AA959" s="658"/>
    </row>
    <row r="960" spans="1:27">
      <c r="A960" s="658"/>
      <c r="B960" s="658"/>
      <c r="C960" s="658"/>
      <c r="E960" s="658"/>
      <c r="F960" s="658"/>
      <c r="Z960" s="658"/>
      <c r="AA960" s="658"/>
    </row>
    <row r="961" spans="1:27">
      <c r="A961" s="658"/>
      <c r="B961" s="658"/>
      <c r="C961" s="658"/>
      <c r="E961" s="658"/>
      <c r="F961" s="658"/>
      <c r="Z961" s="658"/>
      <c r="AA961" s="658"/>
    </row>
    <row r="962" spans="1:27">
      <c r="A962" s="658"/>
      <c r="B962" s="658"/>
      <c r="C962" s="658"/>
      <c r="E962" s="658"/>
      <c r="F962" s="658"/>
      <c r="Z962" s="658"/>
      <c r="AA962" s="658"/>
    </row>
    <row r="963" spans="1:27">
      <c r="A963" s="658"/>
      <c r="B963" s="658"/>
      <c r="C963" s="658"/>
      <c r="E963" s="658"/>
      <c r="F963" s="658"/>
      <c r="Z963" s="658"/>
      <c r="AA963" s="658"/>
    </row>
    <row r="964" spans="1:27">
      <c r="A964" s="658"/>
      <c r="B964" s="658"/>
      <c r="C964" s="658"/>
      <c r="E964" s="658"/>
      <c r="F964" s="658"/>
      <c r="Z964" s="658"/>
      <c r="AA964" s="658"/>
    </row>
    <row r="965" spans="1:27">
      <c r="A965" s="658"/>
      <c r="B965" s="658"/>
      <c r="C965" s="658"/>
      <c r="E965" s="658"/>
      <c r="F965" s="658"/>
      <c r="Z965" s="658"/>
      <c r="AA965" s="658"/>
    </row>
    <row r="966" spans="1:27">
      <c r="A966" s="658"/>
      <c r="B966" s="658"/>
      <c r="C966" s="658"/>
      <c r="E966" s="658"/>
      <c r="F966" s="658"/>
      <c r="Z966" s="658"/>
      <c r="AA966" s="658"/>
    </row>
    <row r="967" spans="1:27">
      <c r="A967" s="658"/>
      <c r="B967" s="658"/>
      <c r="C967" s="658"/>
      <c r="E967" s="658"/>
      <c r="F967" s="658"/>
      <c r="Z967" s="658"/>
      <c r="AA967" s="658"/>
    </row>
    <row r="968" spans="1:27">
      <c r="A968" s="658"/>
      <c r="B968" s="658"/>
      <c r="C968" s="658"/>
      <c r="E968" s="658"/>
      <c r="F968" s="658"/>
      <c r="Z968" s="658"/>
      <c r="AA968" s="658"/>
    </row>
    <row r="969" spans="1:27">
      <c r="A969" s="658"/>
      <c r="B969" s="658"/>
      <c r="C969" s="658"/>
      <c r="E969" s="658"/>
      <c r="F969" s="658"/>
      <c r="Z969" s="658"/>
      <c r="AA969" s="658"/>
    </row>
    <row r="970" spans="1:27">
      <c r="A970" s="658"/>
      <c r="B970" s="658"/>
      <c r="C970" s="658"/>
      <c r="E970" s="658"/>
      <c r="F970" s="658"/>
      <c r="Z970" s="658"/>
      <c r="AA970" s="658"/>
    </row>
    <row r="971" spans="1:27">
      <c r="A971" s="658"/>
      <c r="B971" s="658"/>
      <c r="C971" s="658"/>
      <c r="E971" s="658"/>
      <c r="F971" s="658"/>
      <c r="Z971" s="658"/>
      <c r="AA971" s="658"/>
    </row>
    <row r="972" spans="1:27">
      <c r="A972" s="658"/>
      <c r="B972" s="658"/>
      <c r="C972" s="658"/>
      <c r="E972" s="658"/>
      <c r="F972" s="658"/>
      <c r="Z972" s="658"/>
      <c r="AA972" s="658"/>
    </row>
    <row r="973" spans="1:27">
      <c r="A973" s="658"/>
      <c r="B973" s="658"/>
      <c r="C973" s="658"/>
      <c r="E973" s="658"/>
      <c r="F973" s="658"/>
      <c r="Z973" s="658"/>
      <c r="AA973" s="658"/>
    </row>
    <row r="974" spans="1:27">
      <c r="A974" s="658"/>
      <c r="B974" s="658"/>
      <c r="C974" s="658"/>
      <c r="E974" s="658"/>
      <c r="F974" s="658"/>
      <c r="Z974" s="658"/>
      <c r="AA974" s="658"/>
    </row>
    <row r="975" spans="1:27">
      <c r="A975" s="658"/>
      <c r="B975" s="658"/>
      <c r="C975" s="658"/>
      <c r="E975" s="658"/>
      <c r="F975" s="658"/>
      <c r="Z975" s="658"/>
      <c r="AA975" s="658"/>
    </row>
    <row r="976" spans="1:27">
      <c r="A976" s="658"/>
      <c r="B976" s="658"/>
      <c r="C976" s="658"/>
      <c r="E976" s="658"/>
      <c r="F976" s="658"/>
      <c r="Z976" s="658"/>
      <c r="AA976" s="658"/>
    </row>
    <row r="977" spans="1:27">
      <c r="A977" s="658"/>
      <c r="B977" s="658"/>
      <c r="C977" s="658"/>
      <c r="E977" s="658"/>
      <c r="F977" s="658"/>
      <c r="Z977" s="658"/>
      <c r="AA977" s="658"/>
    </row>
    <row r="978" spans="1:27">
      <c r="A978" s="658"/>
      <c r="B978" s="658"/>
      <c r="C978" s="658"/>
      <c r="E978" s="658"/>
      <c r="F978" s="658"/>
      <c r="Z978" s="658"/>
      <c r="AA978" s="658"/>
    </row>
    <row r="979" spans="1:27">
      <c r="A979" s="658"/>
      <c r="B979" s="658"/>
      <c r="C979" s="658"/>
      <c r="E979" s="658"/>
      <c r="F979" s="658"/>
      <c r="Z979" s="658"/>
      <c r="AA979" s="658"/>
    </row>
    <row r="980" spans="1:27">
      <c r="A980" s="658"/>
      <c r="B980" s="658"/>
      <c r="C980" s="658"/>
      <c r="E980" s="658"/>
      <c r="F980" s="658"/>
      <c r="Z980" s="658"/>
      <c r="AA980" s="658"/>
    </row>
    <row r="981" spans="1:27">
      <c r="A981" s="658"/>
      <c r="B981" s="658"/>
      <c r="C981" s="658"/>
      <c r="E981" s="658"/>
      <c r="F981" s="658"/>
      <c r="Z981" s="658"/>
      <c r="AA981" s="658"/>
    </row>
    <row r="982" spans="1:27">
      <c r="A982" s="658"/>
      <c r="B982" s="658"/>
      <c r="C982" s="658"/>
      <c r="E982" s="658"/>
      <c r="F982" s="658"/>
      <c r="Z982" s="658"/>
      <c r="AA982" s="658"/>
    </row>
    <row r="983" spans="1:27">
      <c r="A983" s="658"/>
      <c r="B983" s="658"/>
      <c r="C983" s="658"/>
      <c r="E983" s="658"/>
      <c r="F983" s="658"/>
      <c r="Z983" s="658"/>
      <c r="AA983" s="658"/>
    </row>
    <row r="984" spans="1:27">
      <c r="A984" s="658"/>
      <c r="B984" s="658"/>
      <c r="C984" s="658"/>
      <c r="E984" s="658"/>
      <c r="F984" s="658"/>
      <c r="Z984" s="658"/>
      <c r="AA984" s="658"/>
    </row>
    <row r="985" spans="1:27">
      <c r="A985" s="658"/>
      <c r="B985" s="658"/>
      <c r="C985" s="658"/>
      <c r="E985" s="658"/>
      <c r="F985" s="658"/>
      <c r="Z985" s="658"/>
      <c r="AA985" s="658"/>
    </row>
    <row r="986" spans="1:27">
      <c r="A986" s="658"/>
      <c r="B986" s="658"/>
      <c r="C986" s="658"/>
      <c r="E986" s="658"/>
      <c r="F986" s="658"/>
      <c r="Z986" s="658"/>
      <c r="AA986" s="658"/>
    </row>
    <row r="987" spans="1:27">
      <c r="A987" s="658"/>
      <c r="B987" s="658"/>
      <c r="C987" s="658"/>
      <c r="E987" s="658"/>
      <c r="F987" s="658"/>
      <c r="Z987" s="658"/>
      <c r="AA987" s="658"/>
    </row>
    <row r="988" spans="1:27">
      <c r="A988" s="658"/>
      <c r="B988" s="658"/>
      <c r="C988" s="658"/>
      <c r="E988" s="658"/>
      <c r="F988" s="658"/>
      <c r="Z988" s="658"/>
      <c r="AA988" s="658"/>
    </row>
    <row r="989" spans="1:27">
      <c r="A989" s="658"/>
      <c r="B989" s="658"/>
      <c r="C989" s="658"/>
      <c r="E989" s="658"/>
      <c r="F989" s="658"/>
      <c r="Z989" s="658"/>
      <c r="AA989" s="658"/>
    </row>
    <row r="990" spans="1:27">
      <c r="A990" s="658"/>
      <c r="B990" s="658"/>
      <c r="C990" s="658"/>
      <c r="E990" s="658"/>
      <c r="F990" s="658"/>
      <c r="Z990" s="658"/>
      <c r="AA990" s="658"/>
    </row>
    <row r="991" spans="1:27">
      <c r="A991" s="658"/>
      <c r="B991" s="658"/>
      <c r="C991" s="658"/>
      <c r="E991" s="658"/>
      <c r="F991" s="658"/>
      <c r="Z991" s="658"/>
      <c r="AA991" s="658"/>
    </row>
    <row r="992" spans="1:27">
      <c r="A992" s="658"/>
      <c r="B992" s="658"/>
      <c r="C992" s="658"/>
      <c r="E992" s="658"/>
      <c r="F992" s="658"/>
      <c r="Z992" s="658"/>
      <c r="AA992" s="658"/>
    </row>
    <row r="993" spans="1:27">
      <c r="A993" s="658"/>
      <c r="B993" s="658"/>
      <c r="C993" s="658"/>
      <c r="E993" s="658"/>
      <c r="F993" s="658"/>
      <c r="Z993" s="658"/>
      <c r="AA993" s="658"/>
    </row>
    <row r="994" spans="1:27">
      <c r="A994" s="658"/>
      <c r="B994" s="658"/>
      <c r="C994" s="658"/>
      <c r="E994" s="658"/>
      <c r="F994" s="658"/>
      <c r="Z994" s="658"/>
      <c r="AA994" s="658"/>
    </row>
    <row r="995" spans="1:27">
      <c r="A995" s="658"/>
      <c r="B995" s="658"/>
      <c r="C995" s="658"/>
      <c r="E995" s="658"/>
      <c r="F995" s="658"/>
      <c r="Z995" s="658"/>
      <c r="AA995" s="658"/>
    </row>
    <row r="996" spans="1:27">
      <c r="A996" s="658"/>
      <c r="B996" s="658"/>
      <c r="C996" s="658"/>
      <c r="E996" s="658"/>
      <c r="F996" s="658"/>
      <c r="Z996" s="658"/>
      <c r="AA996" s="658"/>
    </row>
    <row r="997" spans="1:27">
      <c r="A997" s="658"/>
      <c r="B997" s="658"/>
      <c r="C997" s="658"/>
      <c r="E997" s="658"/>
      <c r="F997" s="658"/>
      <c r="Z997" s="658"/>
      <c r="AA997" s="658"/>
    </row>
    <row r="998" spans="1:27">
      <c r="A998" s="658"/>
      <c r="B998" s="658"/>
      <c r="C998" s="658"/>
      <c r="E998" s="658"/>
      <c r="F998" s="658"/>
      <c r="Z998" s="658"/>
      <c r="AA998" s="658"/>
    </row>
    <row r="999" spans="1:27">
      <c r="A999" s="658"/>
      <c r="B999" s="658"/>
      <c r="C999" s="658"/>
      <c r="E999" s="658"/>
      <c r="F999" s="658"/>
      <c r="Z999" s="658"/>
      <c r="AA999" s="658"/>
    </row>
    <row r="1000" spans="1:27">
      <c r="A1000" s="658"/>
      <c r="B1000" s="658"/>
      <c r="C1000" s="658"/>
      <c r="E1000" s="658"/>
      <c r="F1000" s="658"/>
      <c r="Z1000" s="658"/>
      <c r="AA1000" s="658"/>
    </row>
    <row r="1001" spans="1:27">
      <c r="A1001" s="658"/>
      <c r="B1001" s="658"/>
      <c r="C1001" s="658"/>
      <c r="E1001" s="658"/>
      <c r="F1001" s="658"/>
      <c r="Z1001" s="658"/>
      <c r="AA1001" s="658"/>
    </row>
    <row r="1002" spans="1:27">
      <c r="A1002" s="658"/>
      <c r="B1002" s="658"/>
      <c r="C1002" s="658"/>
      <c r="E1002" s="658"/>
      <c r="F1002" s="658"/>
      <c r="Z1002" s="658"/>
      <c r="AA1002" s="658"/>
    </row>
    <row r="1003" spans="1:27">
      <c r="A1003" s="658"/>
      <c r="B1003" s="658"/>
      <c r="C1003" s="658"/>
      <c r="E1003" s="658"/>
      <c r="F1003" s="658"/>
      <c r="Z1003" s="658"/>
      <c r="AA1003" s="658"/>
    </row>
    <row r="1004" spans="1:27">
      <c r="A1004" s="658"/>
      <c r="B1004" s="658"/>
      <c r="C1004" s="658"/>
      <c r="E1004" s="658"/>
      <c r="F1004" s="658"/>
      <c r="Z1004" s="658"/>
      <c r="AA1004" s="658"/>
    </row>
    <row r="1005" spans="1:27">
      <c r="A1005" s="658"/>
      <c r="B1005" s="658"/>
      <c r="C1005" s="658"/>
      <c r="E1005" s="658"/>
      <c r="F1005" s="658"/>
      <c r="Z1005" s="658"/>
      <c r="AA1005" s="658"/>
    </row>
    <row r="1006" spans="1:27">
      <c r="A1006" s="658"/>
      <c r="B1006" s="658"/>
      <c r="C1006" s="658"/>
      <c r="E1006" s="658"/>
      <c r="F1006" s="658"/>
      <c r="Z1006" s="658"/>
      <c r="AA1006" s="658"/>
    </row>
    <row r="1007" spans="1:27">
      <c r="A1007" s="658"/>
      <c r="B1007" s="658"/>
      <c r="C1007" s="658"/>
      <c r="E1007" s="658"/>
      <c r="F1007" s="658"/>
      <c r="Z1007" s="658"/>
      <c r="AA1007" s="658"/>
    </row>
    <row r="1008" spans="1:27">
      <c r="A1008" s="658"/>
      <c r="B1008" s="658"/>
      <c r="C1008" s="658"/>
      <c r="E1008" s="658"/>
      <c r="F1008" s="658"/>
      <c r="Z1008" s="658"/>
      <c r="AA1008" s="658"/>
    </row>
    <row r="1009" spans="1:27">
      <c r="A1009" s="658"/>
      <c r="B1009" s="658"/>
      <c r="C1009" s="658"/>
      <c r="E1009" s="658"/>
      <c r="F1009" s="658"/>
      <c r="Z1009" s="658"/>
      <c r="AA1009" s="658"/>
    </row>
    <row r="1010" spans="1:27">
      <c r="A1010" s="658"/>
      <c r="B1010" s="658"/>
      <c r="C1010" s="658"/>
      <c r="E1010" s="658"/>
      <c r="F1010" s="658"/>
      <c r="Z1010" s="658"/>
      <c r="AA1010" s="658"/>
    </row>
    <row r="1011" spans="1:27">
      <c r="A1011" s="658"/>
      <c r="B1011" s="658"/>
      <c r="C1011" s="658"/>
      <c r="E1011" s="658"/>
      <c r="F1011" s="658"/>
      <c r="Z1011" s="658"/>
      <c r="AA1011" s="658"/>
    </row>
    <row r="1012" spans="1:27">
      <c r="A1012" s="658"/>
      <c r="B1012" s="658"/>
      <c r="C1012" s="658"/>
      <c r="E1012" s="658"/>
      <c r="F1012" s="658"/>
      <c r="Z1012" s="658"/>
      <c r="AA1012" s="658"/>
    </row>
    <row r="1013" spans="1:27">
      <c r="A1013" s="658"/>
      <c r="B1013" s="658"/>
      <c r="C1013" s="658"/>
      <c r="E1013" s="658"/>
      <c r="F1013" s="658"/>
      <c r="Z1013" s="658"/>
      <c r="AA1013" s="658"/>
    </row>
    <row r="1014" spans="1:27">
      <c r="A1014" s="658"/>
      <c r="B1014" s="658"/>
      <c r="C1014" s="658"/>
      <c r="E1014" s="658"/>
      <c r="F1014" s="658"/>
      <c r="Z1014" s="658"/>
      <c r="AA1014" s="658"/>
    </row>
    <row r="1015" spans="1:27">
      <c r="A1015" s="658"/>
      <c r="B1015" s="658"/>
      <c r="C1015" s="658"/>
      <c r="E1015" s="658"/>
      <c r="F1015" s="658"/>
      <c r="Z1015" s="658"/>
      <c r="AA1015" s="658"/>
    </row>
    <row r="1016" spans="1:27">
      <c r="A1016" s="658"/>
      <c r="B1016" s="658"/>
      <c r="C1016" s="658"/>
      <c r="E1016" s="658"/>
      <c r="F1016" s="658"/>
      <c r="Z1016" s="658"/>
      <c r="AA1016" s="658"/>
    </row>
    <row r="1017" spans="1:27">
      <c r="A1017" s="658"/>
      <c r="B1017" s="658"/>
      <c r="C1017" s="658"/>
      <c r="E1017" s="658"/>
      <c r="F1017" s="658"/>
      <c r="Z1017" s="658"/>
      <c r="AA1017" s="658"/>
    </row>
    <row r="1018" spans="1:27">
      <c r="A1018" s="658"/>
      <c r="B1018" s="658"/>
      <c r="C1018" s="658"/>
      <c r="E1018" s="658"/>
      <c r="F1018" s="658"/>
      <c r="Z1018" s="658"/>
      <c r="AA1018" s="658"/>
    </row>
    <row r="1019" spans="1:27">
      <c r="A1019" s="658"/>
      <c r="B1019" s="658"/>
      <c r="C1019" s="658"/>
      <c r="E1019" s="658"/>
      <c r="F1019" s="658"/>
      <c r="Z1019" s="658"/>
      <c r="AA1019" s="658"/>
    </row>
    <row r="1020" spans="1:27">
      <c r="A1020" s="658"/>
      <c r="B1020" s="658"/>
      <c r="C1020" s="658"/>
      <c r="E1020" s="658"/>
      <c r="F1020" s="658"/>
      <c r="Z1020" s="658"/>
      <c r="AA1020" s="658"/>
    </row>
    <row r="1021" spans="1:27">
      <c r="A1021" s="658"/>
      <c r="B1021" s="658"/>
      <c r="C1021" s="658"/>
      <c r="E1021" s="658"/>
      <c r="F1021" s="658"/>
      <c r="Z1021" s="658"/>
      <c r="AA1021" s="658"/>
    </row>
    <row r="1022" spans="1:27">
      <c r="A1022" s="658"/>
      <c r="B1022" s="658"/>
      <c r="C1022" s="658"/>
      <c r="E1022" s="658"/>
      <c r="F1022" s="658"/>
      <c r="Z1022" s="658"/>
      <c r="AA1022" s="658"/>
    </row>
    <row r="1023" spans="1:27">
      <c r="A1023" s="658"/>
      <c r="B1023" s="658"/>
      <c r="C1023" s="658"/>
      <c r="E1023" s="658"/>
      <c r="F1023" s="658"/>
      <c r="Z1023" s="658"/>
      <c r="AA1023" s="658"/>
    </row>
    <row r="1024" spans="1:27">
      <c r="A1024" s="658"/>
      <c r="B1024" s="658"/>
      <c r="C1024" s="658"/>
      <c r="E1024" s="658"/>
      <c r="F1024" s="658"/>
      <c r="Z1024" s="658"/>
      <c r="AA1024" s="658"/>
    </row>
    <row r="1025" spans="1:27">
      <c r="A1025" s="658"/>
      <c r="B1025" s="658"/>
      <c r="C1025" s="658"/>
      <c r="E1025" s="658"/>
      <c r="F1025" s="658"/>
      <c r="Z1025" s="658"/>
      <c r="AA1025" s="658"/>
    </row>
    <row r="1026" spans="1:27">
      <c r="A1026" s="658"/>
      <c r="B1026" s="658"/>
      <c r="C1026" s="658"/>
      <c r="E1026" s="658"/>
      <c r="F1026" s="658"/>
      <c r="Z1026" s="658"/>
      <c r="AA1026" s="658"/>
    </row>
    <row r="1027" spans="1:27">
      <c r="A1027" s="658"/>
      <c r="B1027" s="658"/>
      <c r="C1027" s="658"/>
      <c r="E1027" s="658"/>
      <c r="F1027" s="658"/>
      <c r="Z1027" s="658"/>
      <c r="AA1027" s="658"/>
    </row>
    <row r="1028" spans="1:27">
      <c r="A1028" s="658"/>
      <c r="B1028" s="658"/>
      <c r="C1028" s="658"/>
      <c r="E1028" s="658"/>
      <c r="F1028" s="658"/>
      <c r="Z1028" s="658"/>
      <c r="AA1028" s="658"/>
    </row>
    <row r="1029" spans="1:27">
      <c r="A1029" s="658"/>
      <c r="B1029" s="658"/>
      <c r="C1029" s="658"/>
      <c r="E1029" s="658"/>
      <c r="F1029" s="658"/>
      <c r="Z1029" s="658"/>
      <c r="AA1029" s="658"/>
    </row>
    <row r="1030" spans="1:27">
      <c r="A1030" s="658"/>
      <c r="B1030" s="658"/>
      <c r="C1030" s="658"/>
      <c r="E1030" s="658"/>
      <c r="F1030" s="658"/>
      <c r="Z1030" s="658"/>
      <c r="AA1030" s="658"/>
    </row>
    <row r="1031" spans="1:27">
      <c r="A1031" s="658"/>
      <c r="B1031" s="658"/>
      <c r="C1031" s="658"/>
      <c r="E1031" s="658"/>
      <c r="F1031" s="658"/>
      <c r="Z1031" s="658"/>
      <c r="AA1031" s="658"/>
    </row>
    <row r="1032" spans="1:27">
      <c r="A1032" s="658"/>
      <c r="B1032" s="658"/>
      <c r="C1032" s="658"/>
      <c r="E1032" s="658"/>
      <c r="F1032" s="658"/>
      <c r="Z1032" s="658"/>
      <c r="AA1032" s="658"/>
    </row>
    <row r="1033" spans="1:27">
      <c r="A1033" s="658"/>
      <c r="B1033" s="658"/>
      <c r="C1033" s="658"/>
      <c r="E1033" s="658"/>
      <c r="F1033" s="658"/>
      <c r="Z1033" s="658"/>
      <c r="AA1033" s="658"/>
    </row>
    <row r="1034" spans="1:27">
      <c r="A1034" s="658"/>
      <c r="B1034" s="658"/>
      <c r="C1034" s="658"/>
      <c r="E1034" s="658"/>
      <c r="F1034" s="658"/>
      <c r="Z1034" s="658"/>
      <c r="AA1034" s="658"/>
    </row>
    <row r="1035" spans="1:27">
      <c r="A1035" s="658"/>
      <c r="B1035" s="658"/>
      <c r="C1035" s="658"/>
      <c r="E1035" s="658"/>
      <c r="F1035" s="658"/>
      <c r="Z1035" s="658"/>
      <c r="AA1035" s="658"/>
    </row>
    <row r="1036" spans="1:27">
      <c r="A1036" s="658"/>
      <c r="B1036" s="658"/>
      <c r="C1036" s="658"/>
      <c r="E1036" s="658"/>
      <c r="F1036" s="658"/>
      <c r="Z1036" s="658"/>
      <c r="AA1036" s="658"/>
    </row>
    <row r="1037" spans="1:27">
      <c r="A1037" s="658"/>
      <c r="B1037" s="658"/>
      <c r="C1037" s="658"/>
      <c r="E1037" s="658"/>
      <c r="F1037" s="658"/>
      <c r="Z1037" s="658"/>
      <c r="AA1037" s="658"/>
    </row>
    <row r="1038" spans="1:27">
      <c r="A1038" s="658"/>
      <c r="B1038" s="658"/>
      <c r="C1038" s="658"/>
      <c r="E1038" s="658"/>
      <c r="F1038" s="658"/>
      <c r="Z1038" s="658"/>
      <c r="AA1038" s="658"/>
    </row>
    <row r="1039" spans="1:27">
      <c r="A1039" s="658"/>
      <c r="B1039" s="658"/>
      <c r="C1039" s="658"/>
      <c r="E1039" s="658"/>
      <c r="F1039" s="658"/>
      <c r="Z1039" s="658"/>
      <c r="AA1039" s="658"/>
    </row>
    <row r="1040" spans="1:27">
      <c r="A1040" s="658"/>
      <c r="B1040" s="658"/>
      <c r="C1040" s="658"/>
      <c r="E1040" s="658"/>
      <c r="F1040" s="658"/>
      <c r="Z1040" s="658"/>
      <c r="AA1040" s="658"/>
    </row>
    <row r="1041" spans="1:27">
      <c r="A1041" s="658"/>
      <c r="B1041" s="658"/>
      <c r="C1041" s="658"/>
      <c r="E1041" s="658"/>
      <c r="F1041" s="658"/>
      <c r="Z1041" s="658"/>
      <c r="AA1041" s="658"/>
    </row>
    <row r="1042" spans="1:27">
      <c r="A1042" s="658"/>
      <c r="B1042" s="658"/>
      <c r="C1042" s="658"/>
      <c r="E1042" s="658"/>
      <c r="F1042" s="658"/>
      <c r="Z1042" s="658"/>
      <c r="AA1042" s="658"/>
    </row>
    <row r="1043" spans="1:27">
      <c r="A1043" s="658"/>
      <c r="B1043" s="658"/>
      <c r="C1043" s="658"/>
      <c r="E1043" s="658"/>
      <c r="F1043" s="658"/>
      <c r="Z1043" s="658"/>
      <c r="AA1043" s="658"/>
    </row>
    <row r="1044" spans="1:27">
      <c r="A1044" s="658"/>
      <c r="B1044" s="658"/>
      <c r="C1044" s="658"/>
      <c r="E1044" s="658"/>
      <c r="F1044" s="658"/>
      <c r="Z1044" s="658"/>
      <c r="AA1044" s="658"/>
    </row>
    <row r="1045" spans="1:27">
      <c r="A1045" s="658"/>
      <c r="B1045" s="658"/>
      <c r="C1045" s="658"/>
      <c r="E1045" s="658"/>
      <c r="F1045" s="658"/>
      <c r="Z1045" s="658"/>
      <c r="AA1045" s="658"/>
    </row>
    <row r="1046" spans="1:27">
      <c r="A1046" s="658"/>
      <c r="B1046" s="658"/>
      <c r="C1046" s="658"/>
      <c r="E1046" s="658"/>
      <c r="F1046" s="658"/>
      <c r="Z1046" s="658"/>
      <c r="AA1046" s="658"/>
    </row>
    <row r="1047" spans="1:27">
      <c r="A1047" s="658"/>
      <c r="B1047" s="658"/>
      <c r="C1047" s="658"/>
      <c r="E1047" s="658"/>
      <c r="F1047" s="658"/>
      <c r="Z1047" s="658"/>
      <c r="AA1047" s="658"/>
    </row>
    <row r="1048" spans="1:27">
      <c r="A1048" s="658"/>
      <c r="B1048" s="658"/>
      <c r="C1048" s="658"/>
      <c r="E1048" s="658"/>
      <c r="F1048" s="658"/>
      <c r="Z1048" s="658"/>
      <c r="AA1048" s="658"/>
    </row>
    <row r="1049" spans="1:27">
      <c r="A1049" s="658"/>
      <c r="B1049" s="658"/>
      <c r="C1049" s="658"/>
      <c r="E1049" s="658"/>
      <c r="F1049" s="658"/>
      <c r="Z1049" s="658"/>
      <c r="AA1049" s="658"/>
    </row>
    <row r="1050" spans="1:27">
      <c r="A1050" s="658"/>
      <c r="B1050" s="658"/>
      <c r="C1050" s="658"/>
      <c r="E1050" s="658"/>
      <c r="F1050" s="658"/>
      <c r="Z1050" s="658"/>
      <c r="AA1050" s="658"/>
    </row>
    <row r="1051" spans="1:27">
      <c r="A1051" s="658"/>
      <c r="B1051" s="658"/>
      <c r="C1051" s="658"/>
      <c r="E1051" s="658"/>
      <c r="F1051" s="658"/>
      <c r="Z1051" s="658"/>
      <c r="AA1051" s="658"/>
    </row>
    <row r="1052" spans="1:27">
      <c r="A1052" s="658"/>
      <c r="B1052" s="658"/>
      <c r="C1052" s="658"/>
      <c r="E1052" s="658"/>
      <c r="F1052" s="658"/>
      <c r="Z1052" s="658"/>
      <c r="AA1052" s="658"/>
    </row>
    <row r="1053" spans="1:27">
      <c r="A1053" s="658"/>
      <c r="B1053" s="658"/>
      <c r="C1053" s="658"/>
      <c r="E1053" s="658"/>
      <c r="F1053" s="658"/>
      <c r="Z1053" s="658"/>
      <c r="AA1053" s="658"/>
    </row>
    <row r="1054" spans="1:27">
      <c r="A1054" s="658"/>
      <c r="B1054" s="658"/>
      <c r="C1054" s="658"/>
      <c r="E1054" s="658"/>
      <c r="F1054" s="658"/>
      <c r="Z1054" s="658"/>
      <c r="AA1054" s="658"/>
    </row>
    <row r="1055" spans="1:27">
      <c r="A1055" s="658"/>
      <c r="B1055" s="658"/>
      <c r="C1055" s="658"/>
      <c r="E1055" s="658"/>
      <c r="F1055" s="658"/>
      <c r="Z1055" s="658"/>
      <c r="AA1055" s="658"/>
    </row>
    <row r="1056" spans="1:27">
      <c r="A1056" s="658"/>
      <c r="B1056" s="658"/>
      <c r="C1056" s="658"/>
      <c r="E1056" s="658"/>
      <c r="F1056" s="658"/>
      <c r="Z1056" s="658"/>
      <c r="AA1056" s="658"/>
    </row>
    <row r="1057" spans="1:27">
      <c r="A1057" s="658"/>
      <c r="B1057" s="658"/>
      <c r="C1057" s="658"/>
      <c r="E1057" s="658"/>
      <c r="F1057" s="658"/>
      <c r="Z1057" s="658"/>
      <c r="AA1057" s="658"/>
    </row>
    <row r="1058" spans="1:27">
      <c r="A1058" s="658"/>
      <c r="B1058" s="658"/>
      <c r="C1058" s="658"/>
      <c r="E1058" s="658"/>
      <c r="F1058" s="658"/>
      <c r="Z1058" s="658"/>
      <c r="AA1058" s="658"/>
    </row>
    <row r="1059" spans="1:27">
      <c r="A1059" s="658"/>
      <c r="B1059" s="658"/>
      <c r="C1059" s="658"/>
      <c r="E1059" s="658"/>
      <c r="F1059" s="658"/>
      <c r="Z1059" s="658"/>
      <c r="AA1059" s="658"/>
    </row>
    <row r="1060" spans="1:27">
      <c r="A1060" s="658"/>
      <c r="B1060" s="658"/>
      <c r="C1060" s="658"/>
      <c r="E1060" s="658"/>
      <c r="F1060" s="658"/>
      <c r="Z1060" s="658"/>
      <c r="AA1060" s="658"/>
    </row>
    <row r="1061" spans="1:27">
      <c r="A1061" s="658"/>
      <c r="B1061" s="658"/>
      <c r="C1061" s="658"/>
      <c r="E1061" s="658"/>
      <c r="F1061" s="658"/>
      <c r="Z1061" s="658"/>
      <c r="AA1061" s="658"/>
    </row>
    <row r="1062" spans="1:27">
      <c r="A1062" s="658"/>
      <c r="B1062" s="658"/>
      <c r="C1062" s="658"/>
      <c r="E1062" s="658"/>
      <c r="F1062" s="658"/>
      <c r="Z1062" s="658"/>
      <c r="AA1062" s="658"/>
    </row>
    <row r="1063" spans="1:27">
      <c r="A1063" s="658"/>
      <c r="B1063" s="658"/>
      <c r="C1063" s="658"/>
      <c r="E1063" s="658"/>
      <c r="F1063" s="658"/>
      <c r="Z1063" s="658"/>
      <c r="AA1063" s="658"/>
    </row>
    <row r="1064" spans="1:27">
      <c r="A1064" s="658"/>
      <c r="B1064" s="658"/>
      <c r="C1064" s="658"/>
      <c r="E1064" s="658"/>
      <c r="F1064" s="658"/>
      <c r="Z1064" s="658"/>
      <c r="AA1064" s="658"/>
    </row>
    <row r="1065" spans="1:27">
      <c r="A1065" s="658"/>
      <c r="B1065" s="658"/>
      <c r="C1065" s="658"/>
      <c r="E1065" s="658"/>
      <c r="F1065" s="658"/>
      <c r="Z1065" s="658"/>
      <c r="AA1065" s="658"/>
    </row>
    <row r="1066" spans="1:27">
      <c r="A1066" s="658"/>
      <c r="B1066" s="658"/>
      <c r="C1066" s="658"/>
      <c r="E1066" s="658"/>
      <c r="F1066" s="658"/>
      <c r="Z1066" s="658"/>
      <c r="AA1066" s="658"/>
    </row>
    <row r="1067" spans="1:27">
      <c r="A1067" s="658"/>
      <c r="B1067" s="658"/>
      <c r="C1067" s="658"/>
      <c r="E1067" s="658"/>
      <c r="F1067" s="658"/>
      <c r="Z1067" s="658"/>
      <c r="AA1067" s="658"/>
    </row>
    <row r="1068" spans="1:27">
      <c r="A1068" s="658"/>
      <c r="B1068" s="658"/>
      <c r="C1068" s="658"/>
      <c r="E1068" s="658"/>
      <c r="F1068" s="658"/>
      <c r="Z1068" s="658"/>
      <c r="AA1068" s="658"/>
    </row>
    <row r="1069" spans="1:27">
      <c r="A1069" s="658"/>
      <c r="B1069" s="658"/>
      <c r="C1069" s="658"/>
      <c r="E1069" s="658"/>
      <c r="F1069" s="658"/>
      <c r="Z1069" s="658"/>
      <c r="AA1069" s="658"/>
    </row>
    <row r="1070" spans="1:27">
      <c r="A1070" s="658"/>
      <c r="B1070" s="658"/>
      <c r="C1070" s="658"/>
      <c r="E1070" s="658"/>
      <c r="F1070" s="658"/>
      <c r="Z1070" s="658"/>
      <c r="AA1070" s="658"/>
    </row>
    <row r="1071" spans="1:27">
      <c r="A1071" s="658"/>
      <c r="B1071" s="658"/>
      <c r="C1071" s="658"/>
      <c r="E1071" s="658"/>
      <c r="F1071" s="658"/>
      <c r="Z1071" s="658"/>
      <c r="AA1071" s="658"/>
    </row>
    <row r="1072" spans="1:27">
      <c r="A1072" s="658"/>
      <c r="B1072" s="658"/>
      <c r="C1072" s="658"/>
      <c r="E1072" s="658"/>
      <c r="F1072" s="658"/>
      <c r="Z1072" s="658"/>
      <c r="AA1072" s="658"/>
    </row>
    <row r="1073" spans="1:27">
      <c r="A1073" s="658"/>
      <c r="B1073" s="658"/>
      <c r="C1073" s="658"/>
      <c r="E1073" s="658"/>
      <c r="F1073" s="658"/>
      <c r="Z1073" s="658"/>
      <c r="AA1073" s="658"/>
    </row>
    <row r="1074" spans="1:27">
      <c r="A1074" s="658"/>
      <c r="B1074" s="658"/>
      <c r="C1074" s="658"/>
      <c r="E1074" s="658"/>
      <c r="F1074" s="658"/>
      <c r="Z1074" s="658"/>
      <c r="AA1074" s="658"/>
    </row>
    <row r="1075" spans="1:27">
      <c r="A1075" s="658"/>
      <c r="B1075" s="658"/>
      <c r="C1075" s="658"/>
      <c r="E1075" s="658"/>
      <c r="F1075" s="658"/>
      <c r="Z1075" s="658"/>
      <c r="AA1075" s="658"/>
    </row>
    <row r="1076" spans="1:27">
      <c r="A1076" s="658"/>
      <c r="B1076" s="658"/>
      <c r="C1076" s="658"/>
      <c r="E1076" s="658"/>
      <c r="F1076" s="658"/>
      <c r="Z1076" s="658"/>
      <c r="AA1076" s="658"/>
    </row>
    <row r="1077" spans="1:27">
      <c r="A1077" s="658"/>
      <c r="B1077" s="658"/>
      <c r="C1077" s="658"/>
      <c r="E1077" s="658"/>
      <c r="F1077" s="658"/>
      <c r="Z1077" s="658"/>
      <c r="AA1077" s="658"/>
    </row>
    <row r="1078" spans="1:27">
      <c r="A1078" s="658"/>
      <c r="B1078" s="658"/>
      <c r="C1078" s="658"/>
      <c r="E1078" s="658"/>
      <c r="F1078" s="658"/>
      <c r="Z1078" s="658"/>
      <c r="AA1078" s="658"/>
    </row>
    <row r="1079" spans="1:27">
      <c r="A1079" s="658"/>
      <c r="B1079" s="658"/>
      <c r="C1079" s="658"/>
      <c r="E1079" s="658"/>
      <c r="F1079" s="658"/>
      <c r="Z1079" s="658"/>
      <c r="AA1079" s="658"/>
    </row>
    <row r="1080" spans="1:27">
      <c r="A1080" s="658"/>
      <c r="B1080" s="658"/>
      <c r="C1080" s="658"/>
      <c r="E1080" s="658"/>
      <c r="F1080" s="658"/>
      <c r="Z1080" s="658"/>
      <c r="AA1080" s="658"/>
    </row>
    <row r="1081" spans="1:27">
      <c r="A1081" s="658"/>
      <c r="B1081" s="658"/>
      <c r="C1081" s="658"/>
      <c r="E1081" s="658"/>
      <c r="F1081" s="658"/>
      <c r="Z1081" s="658"/>
      <c r="AA1081" s="658"/>
    </row>
    <row r="1082" spans="1:27">
      <c r="A1082" s="658"/>
      <c r="B1082" s="658"/>
      <c r="C1082" s="658"/>
      <c r="E1082" s="658"/>
      <c r="F1082" s="658"/>
      <c r="Z1082" s="658"/>
      <c r="AA1082" s="658"/>
    </row>
    <row r="1083" spans="1:27">
      <c r="A1083" s="658"/>
      <c r="B1083" s="658"/>
      <c r="C1083" s="658"/>
      <c r="E1083" s="658"/>
      <c r="F1083" s="658"/>
      <c r="Z1083" s="658"/>
      <c r="AA1083" s="658"/>
    </row>
    <row r="1084" spans="1:27">
      <c r="A1084" s="658"/>
      <c r="B1084" s="658"/>
      <c r="C1084" s="658"/>
      <c r="E1084" s="658"/>
      <c r="F1084" s="658"/>
      <c r="Z1084" s="658"/>
      <c r="AA1084" s="658"/>
    </row>
    <row r="1085" spans="1:27">
      <c r="A1085" s="658"/>
      <c r="B1085" s="658"/>
      <c r="C1085" s="658"/>
      <c r="E1085" s="658"/>
      <c r="F1085" s="658"/>
      <c r="Z1085" s="658"/>
      <c r="AA1085" s="658"/>
    </row>
    <row r="1086" spans="1:27">
      <c r="A1086" s="658"/>
      <c r="B1086" s="658"/>
      <c r="C1086" s="658"/>
      <c r="E1086" s="658"/>
      <c r="F1086" s="658"/>
      <c r="Z1086" s="658"/>
      <c r="AA1086" s="658"/>
    </row>
    <row r="1087" spans="1:27">
      <c r="A1087" s="658"/>
      <c r="B1087" s="658"/>
      <c r="C1087" s="658"/>
      <c r="E1087" s="658"/>
      <c r="F1087" s="658"/>
      <c r="Z1087" s="658"/>
      <c r="AA1087" s="658"/>
    </row>
    <row r="1088" spans="1:27">
      <c r="A1088" s="658"/>
      <c r="B1088" s="658"/>
      <c r="C1088" s="658"/>
      <c r="E1088" s="658"/>
      <c r="F1088" s="658"/>
      <c r="Z1088" s="658"/>
      <c r="AA1088" s="658"/>
    </row>
    <row r="1089" spans="1:27">
      <c r="A1089" s="658"/>
      <c r="B1089" s="658"/>
      <c r="C1089" s="658"/>
      <c r="E1089" s="658"/>
      <c r="F1089" s="658"/>
      <c r="Z1089" s="658"/>
      <c r="AA1089" s="658"/>
    </row>
    <row r="1090" spans="1:27">
      <c r="A1090" s="658"/>
      <c r="B1090" s="658"/>
      <c r="C1090" s="658"/>
      <c r="E1090" s="658"/>
      <c r="F1090" s="658"/>
      <c r="Z1090" s="658"/>
      <c r="AA1090" s="658"/>
    </row>
    <row r="1091" spans="1:27">
      <c r="A1091" s="658"/>
      <c r="B1091" s="658"/>
      <c r="C1091" s="658"/>
      <c r="E1091" s="658"/>
      <c r="F1091" s="658"/>
      <c r="Z1091" s="658"/>
      <c r="AA1091" s="658"/>
    </row>
    <row r="1092" spans="1:27">
      <c r="A1092" s="658"/>
      <c r="B1092" s="658"/>
      <c r="C1092" s="658"/>
      <c r="E1092" s="658"/>
      <c r="F1092" s="658"/>
      <c r="Z1092" s="658"/>
      <c r="AA1092" s="658"/>
    </row>
    <row r="1093" spans="1:27">
      <c r="A1093" s="658"/>
      <c r="B1093" s="658"/>
      <c r="C1093" s="658"/>
      <c r="E1093" s="658"/>
      <c r="F1093" s="658"/>
      <c r="Z1093" s="658"/>
      <c r="AA1093" s="658"/>
    </row>
    <row r="1094" spans="1:27">
      <c r="A1094" s="658"/>
      <c r="B1094" s="658"/>
      <c r="C1094" s="658"/>
      <c r="E1094" s="658"/>
      <c r="F1094" s="658"/>
      <c r="Z1094" s="658"/>
      <c r="AA1094" s="658"/>
    </row>
    <row r="1095" spans="1:27">
      <c r="A1095" s="658"/>
      <c r="B1095" s="658"/>
      <c r="C1095" s="658"/>
      <c r="E1095" s="658"/>
      <c r="F1095" s="658"/>
      <c r="Z1095" s="658"/>
      <c r="AA1095" s="658"/>
    </row>
    <row r="1096" spans="1:27">
      <c r="A1096" s="658"/>
      <c r="B1096" s="658"/>
      <c r="C1096" s="658"/>
      <c r="E1096" s="658"/>
      <c r="F1096" s="658"/>
      <c r="Z1096" s="658"/>
      <c r="AA1096" s="658"/>
    </row>
    <row r="1097" spans="1:27">
      <c r="A1097" s="658"/>
      <c r="B1097" s="658"/>
      <c r="C1097" s="658"/>
      <c r="E1097" s="658"/>
      <c r="F1097" s="658"/>
      <c r="Z1097" s="658"/>
      <c r="AA1097" s="658"/>
    </row>
    <row r="1098" spans="1:27">
      <c r="A1098" s="658"/>
      <c r="B1098" s="658"/>
      <c r="C1098" s="658"/>
      <c r="E1098" s="658"/>
      <c r="F1098" s="658"/>
      <c r="Z1098" s="658"/>
      <c r="AA1098" s="658"/>
    </row>
    <row r="1099" spans="1:27">
      <c r="A1099" s="658"/>
      <c r="B1099" s="658"/>
      <c r="C1099" s="658"/>
      <c r="E1099" s="658"/>
      <c r="F1099" s="658"/>
      <c r="Z1099" s="658"/>
      <c r="AA1099" s="658"/>
    </row>
    <row r="1100" spans="1:27">
      <c r="A1100" s="658"/>
      <c r="B1100" s="658"/>
      <c r="C1100" s="658"/>
      <c r="E1100" s="658"/>
      <c r="F1100" s="658"/>
      <c r="Z1100" s="658"/>
      <c r="AA1100" s="658"/>
    </row>
    <row r="1101" spans="1:27">
      <c r="A1101" s="658"/>
      <c r="B1101" s="658"/>
      <c r="C1101" s="658"/>
      <c r="E1101" s="658"/>
      <c r="F1101" s="658"/>
      <c r="Z1101" s="658"/>
      <c r="AA1101" s="658"/>
    </row>
    <row r="1102" spans="1:27">
      <c r="A1102" s="658"/>
      <c r="B1102" s="658"/>
      <c r="C1102" s="658"/>
      <c r="E1102" s="658"/>
      <c r="F1102" s="658"/>
      <c r="Z1102" s="658"/>
      <c r="AA1102" s="658"/>
    </row>
    <row r="1103" spans="1:27">
      <c r="A1103" s="658"/>
      <c r="B1103" s="658"/>
      <c r="C1103" s="658"/>
      <c r="E1103" s="658"/>
      <c r="F1103" s="658"/>
      <c r="Z1103" s="658"/>
      <c r="AA1103" s="658"/>
    </row>
    <row r="1104" spans="1:27">
      <c r="A1104" s="658"/>
      <c r="B1104" s="658"/>
      <c r="C1104" s="658"/>
      <c r="E1104" s="658"/>
      <c r="F1104" s="658"/>
      <c r="Z1104" s="658"/>
      <c r="AA1104" s="658"/>
    </row>
    <row r="1105" spans="1:27">
      <c r="A1105" s="658"/>
      <c r="B1105" s="658"/>
      <c r="C1105" s="658"/>
      <c r="E1105" s="658"/>
      <c r="F1105" s="658"/>
      <c r="Z1105" s="658"/>
      <c r="AA1105" s="658"/>
    </row>
    <row r="1106" spans="1:27">
      <c r="A1106" s="658"/>
      <c r="B1106" s="658"/>
      <c r="C1106" s="658"/>
      <c r="E1106" s="658"/>
      <c r="F1106" s="658"/>
      <c r="Z1106" s="658"/>
      <c r="AA1106" s="658"/>
    </row>
    <row r="1107" spans="1:27">
      <c r="A1107" s="658"/>
      <c r="B1107" s="658"/>
      <c r="C1107" s="658"/>
      <c r="E1107" s="658"/>
      <c r="F1107" s="658"/>
      <c r="Z1107" s="658"/>
      <c r="AA1107" s="658"/>
    </row>
    <row r="1108" spans="1:27">
      <c r="A1108" s="658"/>
      <c r="B1108" s="658"/>
      <c r="C1108" s="658"/>
      <c r="E1108" s="658"/>
      <c r="F1108" s="658"/>
      <c r="Z1108" s="658"/>
      <c r="AA1108" s="658"/>
    </row>
    <row r="1109" spans="1:27">
      <c r="A1109" s="658"/>
      <c r="B1109" s="658"/>
      <c r="C1109" s="658"/>
      <c r="E1109" s="658"/>
      <c r="F1109" s="658"/>
      <c r="Z1109" s="658"/>
      <c r="AA1109" s="658"/>
    </row>
    <row r="1110" spans="1:27">
      <c r="A1110" s="658"/>
      <c r="B1110" s="658"/>
      <c r="C1110" s="658"/>
      <c r="E1110" s="658"/>
      <c r="F1110" s="658"/>
      <c r="Z1110" s="658"/>
      <c r="AA1110" s="658"/>
    </row>
    <row r="1111" spans="1:27">
      <c r="A1111" s="658"/>
      <c r="B1111" s="658"/>
      <c r="C1111" s="658"/>
      <c r="E1111" s="658"/>
      <c r="F1111" s="658"/>
      <c r="Z1111" s="658"/>
      <c r="AA1111" s="658"/>
    </row>
    <row r="1112" spans="1:27">
      <c r="A1112" s="658"/>
      <c r="B1112" s="658"/>
      <c r="C1112" s="658"/>
      <c r="E1112" s="658"/>
      <c r="F1112" s="658"/>
      <c r="Z1112" s="658"/>
      <c r="AA1112" s="658"/>
    </row>
    <row r="1113" spans="1:27">
      <c r="A1113" s="658"/>
      <c r="B1113" s="658"/>
      <c r="C1113" s="658"/>
      <c r="E1113" s="658"/>
      <c r="F1113" s="658"/>
      <c r="Z1113" s="658"/>
      <c r="AA1113" s="658"/>
    </row>
    <row r="1114" spans="1:27">
      <c r="A1114" s="658"/>
      <c r="B1114" s="658"/>
      <c r="C1114" s="658"/>
      <c r="E1114" s="658"/>
      <c r="F1114" s="658"/>
      <c r="Z1114" s="658"/>
      <c r="AA1114" s="658"/>
    </row>
    <row r="1115" spans="1:27">
      <c r="A1115" s="658"/>
      <c r="B1115" s="658"/>
      <c r="C1115" s="658"/>
      <c r="E1115" s="658"/>
      <c r="F1115" s="658"/>
      <c r="Z1115" s="658"/>
      <c r="AA1115" s="658"/>
    </row>
    <row r="1116" spans="1:27">
      <c r="A1116" s="658"/>
      <c r="B1116" s="658"/>
      <c r="C1116" s="658"/>
      <c r="E1116" s="658"/>
      <c r="F1116" s="658"/>
      <c r="Z1116" s="658"/>
      <c r="AA1116" s="658"/>
    </row>
    <row r="1117" spans="1:27">
      <c r="A1117" s="658"/>
      <c r="B1117" s="658"/>
      <c r="C1117" s="658"/>
      <c r="E1117" s="658"/>
      <c r="F1117" s="658"/>
      <c r="Z1117" s="658"/>
      <c r="AA1117" s="658"/>
    </row>
    <row r="1118" spans="1:27">
      <c r="A1118" s="658"/>
      <c r="B1118" s="658"/>
      <c r="C1118" s="658"/>
      <c r="E1118" s="658"/>
      <c r="F1118" s="658"/>
      <c r="Z1118" s="658"/>
      <c r="AA1118" s="658"/>
    </row>
    <row r="1119" spans="1:27">
      <c r="A1119" s="658"/>
      <c r="B1119" s="658"/>
      <c r="C1119" s="658"/>
      <c r="E1119" s="658"/>
      <c r="F1119" s="658"/>
      <c r="Z1119" s="658"/>
      <c r="AA1119" s="658"/>
    </row>
    <row r="1120" spans="1:27">
      <c r="A1120" s="658"/>
      <c r="B1120" s="658"/>
      <c r="C1120" s="658"/>
      <c r="E1120" s="658"/>
      <c r="F1120" s="658"/>
      <c r="Z1120" s="658"/>
      <c r="AA1120" s="658"/>
    </row>
    <row r="1121" spans="1:27">
      <c r="A1121" s="658"/>
      <c r="B1121" s="658"/>
      <c r="C1121" s="658"/>
      <c r="E1121" s="658"/>
      <c r="F1121" s="658"/>
      <c r="Z1121" s="658"/>
      <c r="AA1121" s="658"/>
    </row>
    <row r="1122" spans="1:27">
      <c r="A1122" s="658"/>
      <c r="B1122" s="658"/>
      <c r="C1122" s="658"/>
      <c r="E1122" s="658"/>
      <c r="F1122" s="658"/>
      <c r="Z1122" s="658"/>
      <c r="AA1122" s="658"/>
    </row>
    <row r="1123" spans="1:27">
      <c r="A1123" s="658"/>
      <c r="B1123" s="658"/>
      <c r="C1123" s="658"/>
      <c r="E1123" s="658"/>
      <c r="F1123" s="658"/>
      <c r="Z1123" s="658"/>
      <c r="AA1123" s="658"/>
    </row>
    <row r="1124" spans="1:27">
      <c r="A1124" s="658"/>
      <c r="B1124" s="658"/>
      <c r="C1124" s="658"/>
      <c r="E1124" s="658"/>
      <c r="F1124" s="658"/>
      <c r="Z1124" s="658"/>
      <c r="AA1124" s="658"/>
    </row>
    <row r="1125" spans="1:27">
      <c r="A1125" s="658"/>
      <c r="B1125" s="658"/>
      <c r="C1125" s="658"/>
      <c r="E1125" s="658"/>
      <c r="F1125" s="658"/>
      <c r="Z1125" s="658"/>
      <c r="AA1125" s="658"/>
    </row>
    <row r="1126" spans="1:27">
      <c r="A1126" s="658"/>
      <c r="B1126" s="658"/>
      <c r="C1126" s="658"/>
      <c r="E1126" s="658"/>
      <c r="F1126" s="658"/>
      <c r="Z1126" s="658"/>
      <c r="AA1126" s="658"/>
    </row>
    <row r="1127" spans="1:27">
      <c r="A1127" s="658"/>
      <c r="B1127" s="658"/>
      <c r="C1127" s="658"/>
      <c r="E1127" s="658"/>
      <c r="F1127" s="658"/>
      <c r="Z1127" s="658"/>
      <c r="AA1127" s="658"/>
    </row>
    <row r="1128" spans="1:27">
      <c r="A1128" s="658"/>
      <c r="B1128" s="658"/>
      <c r="C1128" s="658"/>
      <c r="E1128" s="658"/>
      <c r="F1128" s="658"/>
      <c r="Z1128" s="658"/>
      <c r="AA1128" s="658"/>
    </row>
    <row r="1129" spans="1:27">
      <c r="A1129" s="658"/>
      <c r="B1129" s="658"/>
      <c r="C1129" s="658"/>
      <c r="E1129" s="658"/>
      <c r="F1129" s="658"/>
      <c r="Z1129" s="658"/>
      <c r="AA1129" s="658"/>
    </row>
    <row r="1130" spans="1:27">
      <c r="A1130" s="658"/>
      <c r="B1130" s="658"/>
      <c r="C1130" s="658"/>
      <c r="E1130" s="658"/>
      <c r="F1130" s="658"/>
      <c r="Z1130" s="658"/>
      <c r="AA1130" s="658"/>
    </row>
    <row r="1131" spans="1:27">
      <c r="A1131" s="658"/>
      <c r="B1131" s="658"/>
      <c r="C1131" s="658"/>
      <c r="E1131" s="658"/>
      <c r="F1131" s="658"/>
      <c r="Z1131" s="658"/>
      <c r="AA1131" s="658"/>
    </row>
    <row r="1132" spans="1:27">
      <c r="A1132" s="658"/>
      <c r="B1132" s="658"/>
      <c r="C1132" s="658"/>
      <c r="E1132" s="658"/>
      <c r="F1132" s="658"/>
      <c r="Z1132" s="658"/>
      <c r="AA1132" s="658"/>
    </row>
    <row r="1133" spans="1:27">
      <c r="A1133" s="658"/>
      <c r="B1133" s="658"/>
      <c r="C1133" s="658"/>
      <c r="E1133" s="658"/>
      <c r="F1133" s="658"/>
      <c r="Z1133" s="658"/>
      <c r="AA1133" s="658"/>
    </row>
    <row r="1134" spans="1:27">
      <c r="A1134" s="658"/>
      <c r="B1134" s="658"/>
      <c r="C1134" s="658"/>
      <c r="E1134" s="658"/>
      <c r="F1134" s="658"/>
      <c r="Z1134" s="658"/>
      <c r="AA1134" s="658"/>
    </row>
    <row r="1135" spans="1:27">
      <c r="A1135" s="658"/>
      <c r="B1135" s="658"/>
      <c r="C1135" s="658"/>
      <c r="E1135" s="658"/>
      <c r="F1135" s="658"/>
      <c r="Z1135" s="658"/>
      <c r="AA1135" s="658"/>
    </row>
    <row r="1136" spans="1:27">
      <c r="A1136" s="658"/>
      <c r="B1136" s="658"/>
      <c r="C1136" s="658"/>
      <c r="E1136" s="658"/>
      <c r="F1136" s="658"/>
      <c r="Z1136" s="658"/>
      <c r="AA1136" s="658"/>
    </row>
    <row r="1137" spans="1:27">
      <c r="A1137" s="658"/>
      <c r="B1137" s="658"/>
      <c r="C1137" s="658"/>
      <c r="E1137" s="658"/>
      <c r="F1137" s="658"/>
      <c r="Z1137" s="658"/>
      <c r="AA1137" s="658"/>
    </row>
    <row r="1138" spans="1:27">
      <c r="A1138" s="658"/>
      <c r="B1138" s="658"/>
      <c r="C1138" s="658"/>
      <c r="E1138" s="658"/>
      <c r="F1138" s="658"/>
      <c r="Z1138" s="658"/>
      <c r="AA1138" s="658"/>
    </row>
    <row r="1139" spans="1:27">
      <c r="A1139" s="658"/>
      <c r="B1139" s="658"/>
      <c r="C1139" s="658"/>
      <c r="E1139" s="658"/>
      <c r="F1139" s="658"/>
      <c r="Z1139" s="658"/>
      <c r="AA1139" s="658"/>
    </row>
    <row r="1140" spans="1:27">
      <c r="A1140" s="658"/>
      <c r="B1140" s="658"/>
      <c r="C1140" s="658"/>
      <c r="E1140" s="658"/>
      <c r="F1140" s="658"/>
      <c r="Z1140" s="658"/>
      <c r="AA1140" s="658"/>
    </row>
    <row r="1141" spans="1:27">
      <c r="A1141" s="658"/>
      <c r="B1141" s="658"/>
      <c r="C1141" s="658"/>
      <c r="E1141" s="658"/>
      <c r="F1141" s="658"/>
      <c r="Z1141" s="658"/>
      <c r="AA1141" s="658"/>
    </row>
    <row r="1142" spans="1:27">
      <c r="A1142" s="658"/>
      <c r="B1142" s="658"/>
      <c r="C1142" s="658"/>
      <c r="E1142" s="658"/>
      <c r="F1142" s="658"/>
      <c r="Z1142" s="658"/>
      <c r="AA1142" s="658"/>
    </row>
    <row r="1143" spans="1:27">
      <c r="A1143" s="658"/>
      <c r="B1143" s="658"/>
      <c r="C1143" s="658"/>
      <c r="E1143" s="658"/>
      <c r="F1143" s="658"/>
      <c r="Z1143" s="658"/>
      <c r="AA1143" s="658"/>
    </row>
    <row r="1144" spans="1:27">
      <c r="A1144" s="658"/>
      <c r="B1144" s="658"/>
      <c r="C1144" s="658"/>
      <c r="E1144" s="658"/>
      <c r="F1144" s="658"/>
      <c r="Z1144" s="658"/>
      <c r="AA1144" s="658"/>
    </row>
    <row r="1145" spans="1:27">
      <c r="A1145" s="658"/>
      <c r="B1145" s="658"/>
      <c r="C1145" s="658"/>
      <c r="E1145" s="658"/>
      <c r="F1145" s="658"/>
      <c r="Z1145" s="658"/>
      <c r="AA1145" s="658"/>
    </row>
    <row r="1146" spans="1:27">
      <c r="A1146" s="658"/>
      <c r="B1146" s="658"/>
      <c r="C1146" s="658"/>
      <c r="E1146" s="658"/>
      <c r="F1146" s="658"/>
      <c r="Z1146" s="658"/>
      <c r="AA1146" s="658"/>
    </row>
    <row r="1147" spans="1:27">
      <c r="A1147" s="658"/>
      <c r="B1147" s="658"/>
      <c r="C1147" s="658"/>
      <c r="E1147" s="658"/>
      <c r="F1147" s="658"/>
      <c r="Z1147" s="658"/>
      <c r="AA1147" s="658"/>
    </row>
    <row r="1148" spans="1:27">
      <c r="A1148" s="658"/>
      <c r="B1148" s="658"/>
      <c r="C1148" s="658"/>
      <c r="E1148" s="658"/>
      <c r="F1148" s="658"/>
      <c r="Z1148" s="658"/>
      <c r="AA1148" s="658"/>
    </row>
    <row r="1149" spans="1:27">
      <c r="A1149" s="658"/>
      <c r="B1149" s="658"/>
      <c r="C1149" s="658"/>
      <c r="E1149" s="658"/>
      <c r="F1149" s="658"/>
      <c r="Z1149" s="658"/>
      <c r="AA1149" s="658"/>
    </row>
    <row r="1150" spans="1:27">
      <c r="A1150" s="658"/>
      <c r="B1150" s="658"/>
      <c r="C1150" s="658"/>
      <c r="E1150" s="658"/>
      <c r="F1150" s="658"/>
      <c r="Z1150" s="658"/>
      <c r="AA1150" s="658"/>
    </row>
    <row r="1151" spans="1:27">
      <c r="A1151" s="658"/>
      <c r="B1151" s="658"/>
      <c r="C1151" s="658"/>
      <c r="E1151" s="658"/>
      <c r="F1151" s="658"/>
      <c r="Z1151" s="658"/>
      <c r="AA1151" s="658"/>
    </row>
    <row r="1152" spans="1:27">
      <c r="A1152" s="658"/>
      <c r="B1152" s="658"/>
      <c r="C1152" s="658"/>
      <c r="E1152" s="658"/>
      <c r="F1152" s="658"/>
      <c r="Z1152" s="658"/>
      <c r="AA1152" s="658"/>
    </row>
    <row r="1153" spans="1:27">
      <c r="A1153" s="658"/>
      <c r="B1153" s="658"/>
      <c r="C1153" s="658"/>
      <c r="E1153" s="658"/>
      <c r="F1153" s="658"/>
      <c r="Z1153" s="658"/>
      <c r="AA1153" s="658"/>
    </row>
    <row r="1154" spans="1:27">
      <c r="A1154" s="658"/>
      <c r="B1154" s="658"/>
      <c r="C1154" s="658"/>
      <c r="E1154" s="658"/>
      <c r="F1154" s="658"/>
      <c r="Z1154" s="658"/>
      <c r="AA1154" s="658"/>
    </row>
    <row r="1155" spans="1:27">
      <c r="A1155" s="658"/>
      <c r="B1155" s="658"/>
      <c r="C1155" s="658"/>
      <c r="E1155" s="658"/>
      <c r="F1155" s="658"/>
      <c r="Z1155" s="658"/>
      <c r="AA1155" s="658"/>
    </row>
    <row r="1156" spans="1:27">
      <c r="A1156" s="658"/>
      <c r="B1156" s="658"/>
      <c r="C1156" s="658"/>
      <c r="E1156" s="658"/>
      <c r="F1156" s="658"/>
      <c r="Z1156" s="658"/>
      <c r="AA1156" s="658"/>
    </row>
    <row r="1157" spans="1:27">
      <c r="A1157" s="658"/>
      <c r="B1157" s="658"/>
      <c r="C1157" s="658"/>
      <c r="E1157" s="658"/>
      <c r="F1157" s="658"/>
      <c r="Z1157" s="658"/>
      <c r="AA1157" s="658"/>
    </row>
    <row r="1158" spans="1:27">
      <c r="A1158" s="658"/>
      <c r="B1158" s="658"/>
      <c r="C1158" s="658"/>
      <c r="E1158" s="658"/>
      <c r="F1158" s="658"/>
      <c r="Z1158" s="658"/>
      <c r="AA1158" s="658"/>
    </row>
    <row r="1159" spans="1:27">
      <c r="A1159" s="658"/>
      <c r="B1159" s="658"/>
      <c r="C1159" s="658"/>
      <c r="E1159" s="658"/>
      <c r="F1159" s="658"/>
      <c r="Z1159" s="658"/>
      <c r="AA1159" s="658"/>
    </row>
    <row r="1160" spans="1:27">
      <c r="A1160" s="658"/>
      <c r="B1160" s="658"/>
      <c r="C1160" s="658"/>
      <c r="E1160" s="658"/>
      <c r="F1160" s="658"/>
      <c r="Z1160" s="658"/>
      <c r="AA1160" s="658"/>
    </row>
    <row r="1161" spans="1:27">
      <c r="A1161" s="658"/>
      <c r="B1161" s="658"/>
      <c r="C1161" s="658"/>
      <c r="E1161" s="658"/>
      <c r="F1161" s="658"/>
      <c r="Z1161" s="658"/>
      <c r="AA1161" s="658"/>
    </row>
    <row r="1162" spans="1:27">
      <c r="A1162" s="658"/>
      <c r="B1162" s="658"/>
      <c r="C1162" s="658"/>
      <c r="E1162" s="658"/>
      <c r="F1162" s="658"/>
      <c r="Z1162" s="658"/>
      <c r="AA1162" s="658"/>
    </row>
    <row r="1163" spans="1:27">
      <c r="A1163" s="658"/>
      <c r="B1163" s="658"/>
      <c r="C1163" s="658"/>
      <c r="E1163" s="658"/>
      <c r="F1163" s="658"/>
      <c r="Z1163" s="658"/>
      <c r="AA1163" s="658"/>
    </row>
    <row r="1164" spans="1:27">
      <c r="A1164" s="658"/>
      <c r="B1164" s="658"/>
      <c r="C1164" s="658"/>
      <c r="E1164" s="658"/>
      <c r="F1164" s="658"/>
      <c r="Z1164" s="658"/>
      <c r="AA1164" s="658"/>
    </row>
    <row r="1165" spans="1:27">
      <c r="A1165" s="658"/>
      <c r="B1165" s="658"/>
      <c r="C1165" s="658"/>
      <c r="E1165" s="658"/>
      <c r="F1165" s="658"/>
      <c r="Z1165" s="658"/>
      <c r="AA1165" s="658"/>
    </row>
    <row r="1166" spans="1:27">
      <c r="A1166" s="658"/>
      <c r="B1166" s="658"/>
      <c r="C1166" s="658"/>
      <c r="E1166" s="658"/>
      <c r="F1166" s="658"/>
      <c r="Z1166" s="658"/>
      <c r="AA1166" s="658"/>
    </row>
    <row r="1167" spans="1:27">
      <c r="A1167" s="658"/>
      <c r="B1167" s="658"/>
      <c r="C1167" s="658"/>
      <c r="E1167" s="658"/>
      <c r="F1167" s="658"/>
      <c r="Z1167" s="658"/>
      <c r="AA1167" s="658"/>
    </row>
    <row r="1168" spans="1:27">
      <c r="A1168" s="658"/>
      <c r="B1168" s="658"/>
      <c r="C1168" s="658"/>
      <c r="E1168" s="658"/>
      <c r="F1168" s="658"/>
      <c r="Z1168" s="658"/>
      <c r="AA1168" s="658"/>
    </row>
    <row r="1169" spans="1:27">
      <c r="A1169" s="658"/>
      <c r="B1169" s="658"/>
      <c r="C1169" s="658"/>
      <c r="E1169" s="658"/>
      <c r="F1169" s="658"/>
      <c r="Z1169" s="658"/>
      <c r="AA1169" s="658"/>
    </row>
    <row r="1170" spans="1:27">
      <c r="A1170" s="658"/>
      <c r="B1170" s="658"/>
      <c r="C1170" s="658"/>
      <c r="E1170" s="658"/>
      <c r="F1170" s="658"/>
      <c r="Z1170" s="658"/>
      <c r="AA1170" s="658"/>
    </row>
    <row r="1171" spans="1:27">
      <c r="A1171" s="658"/>
      <c r="B1171" s="658"/>
      <c r="C1171" s="658"/>
      <c r="E1171" s="658"/>
      <c r="F1171" s="658"/>
      <c r="Z1171" s="658"/>
      <c r="AA1171" s="658"/>
    </row>
    <row r="1172" spans="1:27">
      <c r="A1172" s="658"/>
      <c r="B1172" s="658"/>
      <c r="C1172" s="658"/>
      <c r="E1172" s="658"/>
      <c r="F1172" s="658"/>
      <c r="Z1172" s="658"/>
      <c r="AA1172" s="658"/>
    </row>
    <row r="1173" spans="1:27">
      <c r="A1173" s="658"/>
      <c r="B1173" s="658"/>
      <c r="C1173" s="658"/>
      <c r="E1173" s="658"/>
      <c r="F1173" s="658"/>
      <c r="Z1173" s="658"/>
      <c r="AA1173" s="658"/>
    </row>
    <row r="1174" spans="1:27">
      <c r="A1174" s="658"/>
      <c r="B1174" s="658"/>
      <c r="C1174" s="658"/>
      <c r="E1174" s="658"/>
      <c r="F1174" s="658"/>
      <c r="Z1174" s="658"/>
      <c r="AA1174" s="658"/>
    </row>
    <row r="1175" spans="1:27">
      <c r="A1175" s="658"/>
      <c r="B1175" s="658"/>
      <c r="C1175" s="658"/>
      <c r="E1175" s="658"/>
      <c r="F1175" s="658"/>
      <c r="Z1175" s="658"/>
      <c r="AA1175" s="658"/>
    </row>
    <row r="1176" spans="1:27">
      <c r="A1176" s="658"/>
      <c r="B1176" s="658"/>
      <c r="C1176" s="658"/>
      <c r="E1176" s="658"/>
      <c r="F1176" s="658"/>
      <c r="Z1176" s="658"/>
      <c r="AA1176" s="658"/>
    </row>
    <row r="1177" spans="1:27">
      <c r="A1177" s="658"/>
      <c r="B1177" s="658"/>
      <c r="C1177" s="658"/>
      <c r="E1177" s="658"/>
      <c r="F1177" s="658"/>
      <c r="Z1177" s="658"/>
      <c r="AA1177" s="658"/>
    </row>
    <row r="1178" spans="1:27">
      <c r="A1178" s="658"/>
      <c r="B1178" s="658"/>
      <c r="C1178" s="658"/>
      <c r="E1178" s="658"/>
      <c r="F1178" s="658"/>
      <c r="Z1178" s="658"/>
      <c r="AA1178" s="658"/>
    </row>
    <row r="1179" spans="1:27">
      <c r="A1179" s="658"/>
      <c r="B1179" s="658"/>
      <c r="C1179" s="658"/>
      <c r="E1179" s="658"/>
      <c r="F1179" s="658"/>
      <c r="Z1179" s="658"/>
      <c r="AA1179" s="658"/>
    </row>
    <row r="1180" spans="1:27">
      <c r="A1180" s="658"/>
      <c r="B1180" s="658"/>
      <c r="C1180" s="658"/>
      <c r="E1180" s="658"/>
      <c r="F1180" s="658"/>
      <c r="Z1180" s="658"/>
      <c r="AA1180" s="658"/>
    </row>
    <row r="1181" spans="1:27">
      <c r="A1181" s="658"/>
      <c r="B1181" s="658"/>
      <c r="C1181" s="658"/>
      <c r="E1181" s="658"/>
      <c r="F1181" s="658"/>
      <c r="Z1181" s="658"/>
      <c r="AA1181" s="658"/>
    </row>
    <row r="1182" spans="1:27">
      <c r="A1182" s="658"/>
      <c r="B1182" s="658"/>
      <c r="C1182" s="658"/>
      <c r="E1182" s="658"/>
      <c r="F1182" s="658"/>
      <c r="Z1182" s="658"/>
      <c r="AA1182" s="658"/>
    </row>
    <row r="1183" spans="1:27">
      <c r="A1183" s="658"/>
      <c r="B1183" s="658"/>
      <c r="C1183" s="658"/>
      <c r="E1183" s="658"/>
      <c r="F1183" s="658"/>
      <c r="Z1183" s="658"/>
      <c r="AA1183" s="658"/>
    </row>
    <row r="1184" spans="1:27">
      <c r="A1184" s="658"/>
      <c r="B1184" s="658"/>
      <c r="C1184" s="658"/>
      <c r="E1184" s="658"/>
      <c r="F1184" s="658"/>
      <c r="Z1184" s="658"/>
      <c r="AA1184" s="658"/>
    </row>
    <row r="1185" spans="1:27">
      <c r="A1185" s="658"/>
      <c r="B1185" s="658"/>
      <c r="C1185" s="658"/>
      <c r="E1185" s="658"/>
      <c r="F1185" s="658"/>
      <c r="Z1185" s="658"/>
      <c r="AA1185" s="658"/>
    </row>
    <row r="1186" spans="1:27">
      <c r="A1186" s="658"/>
      <c r="B1186" s="658"/>
      <c r="C1186" s="658"/>
      <c r="E1186" s="658"/>
      <c r="F1186" s="658"/>
      <c r="Z1186" s="658"/>
      <c r="AA1186" s="658"/>
    </row>
    <row r="1187" spans="1:27">
      <c r="A1187" s="658"/>
      <c r="B1187" s="658"/>
      <c r="C1187" s="658"/>
      <c r="E1187" s="658"/>
      <c r="F1187" s="658"/>
      <c r="Z1187" s="658"/>
      <c r="AA1187" s="658"/>
    </row>
    <row r="1188" spans="1:27">
      <c r="A1188" s="658"/>
      <c r="B1188" s="658"/>
      <c r="C1188" s="658"/>
      <c r="E1188" s="658"/>
      <c r="F1188" s="658"/>
      <c r="Z1188" s="658"/>
      <c r="AA1188" s="658"/>
    </row>
    <row r="1189" spans="1:27">
      <c r="A1189" s="658"/>
      <c r="B1189" s="658"/>
      <c r="C1189" s="658"/>
      <c r="E1189" s="658"/>
      <c r="F1189" s="658"/>
      <c r="Z1189" s="658"/>
      <c r="AA1189" s="658"/>
    </row>
    <row r="1190" spans="1:27">
      <c r="A1190" s="658"/>
      <c r="B1190" s="658"/>
      <c r="C1190" s="658"/>
      <c r="E1190" s="658"/>
      <c r="F1190" s="658"/>
      <c r="Z1190" s="658"/>
      <c r="AA1190" s="658"/>
    </row>
    <row r="1191" spans="1:27">
      <c r="A1191" s="658"/>
      <c r="B1191" s="658"/>
      <c r="C1191" s="658"/>
      <c r="E1191" s="658"/>
      <c r="F1191" s="658"/>
      <c r="Z1191" s="658"/>
      <c r="AA1191" s="658"/>
    </row>
    <row r="1192" spans="1:27">
      <c r="A1192" s="658"/>
      <c r="B1192" s="658"/>
      <c r="C1192" s="658"/>
      <c r="E1192" s="658"/>
      <c r="F1192" s="658"/>
      <c r="Z1192" s="658"/>
      <c r="AA1192" s="658"/>
    </row>
    <row r="1193" spans="1:27">
      <c r="A1193" s="658"/>
      <c r="B1193" s="658"/>
      <c r="C1193" s="658"/>
      <c r="E1193" s="658"/>
      <c r="F1193" s="658"/>
      <c r="Z1193" s="658"/>
      <c r="AA1193" s="658"/>
    </row>
    <row r="1194" spans="1:27">
      <c r="A1194" s="658"/>
      <c r="B1194" s="658"/>
      <c r="C1194" s="658"/>
      <c r="E1194" s="658"/>
      <c r="F1194" s="658"/>
      <c r="Z1194" s="658"/>
      <c r="AA1194" s="658"/>
    </row>
    <row r="1195" spans="1:27">
      <c r="A1195" s="658"/>
      <c r="B1195" s="658"/>
      <c r="C1195" s="658"/>
      <c r="E1195" s="658"/>
      <c r="F1195" s="658"/>
      <c r="Z1195" s="658"/>
      <c r="AA1195" s="658"/>
    </row>
    <row r="1196" spans="1:27">
      <c r="A1196" s="658"/>
      <c r="B1196" s="658"/>
      <c r="C1196" s="658"/>
      <c r="E1196" s="658"/>
      <c r="F1196" s="658"/>
      <c r="Z1196" s="658"/>
      <c r="AA1196" s="658"/>
    </row>
    <row r="1197" spans="1:27">
      <c r="A1197" s="658"/>
      <c r="B1197" s="658"/>
      <c r="C1197" s="658"/>
      <c r="E1197" s="658"/>
      <c r="F1197" s="658"/>
      <c r="Z1197" s="658"/>
      <c r="AA1197" s="658"/>
    </row>
    <row r="1198" spans="1:27">
      <c r="A1198" s="658"/>
      <c r="B1198" s="658"/>
      <c r="C1198" s="658"/>
      <c r="E1198" s="658"/>
      <c r="F1198" s="658"/>
      <c r="Z1198" s="658"/>
      <c r="AA1198" s="658"/>
    </row>
    <row r="1199" spans="1:27">
      <c r="A1199" s="658"/>
      <c r="B1199" s="658"/>
      <c r="C1199" s="658"/>
      <c r="E1199" s="658"/>
      <c r="F1199" s="658"/>
      <c r="Z1199" s="658"/>
      <c r="AA1199" s="658"/>
    </row>
    <row r="1200" spans="1:27">
      <c r="A1200" s="658"/>
      <c r="B1200" s="658"/>
      <c r="C1200" s="658"/>
      <c r="E1200" s="658"/>
      <c r="F1200" s="658"/>
      <c r="Z1200" s="658"/>
      <c r="AA1200" s="658"/>
    </row>
    <row r="1201" spans="1:27">
      <c r="A1201" s="658"/>
      <c r="B1201" s="658"/>
      <c r="C1201" s="658"/>
      <c r="E1201" s="658"/>
      <c r="F1201" s="658"/>
      <c r="Z1201" s="658"/>
      <c r="AA1201" s="658"/>
    </row>
    <row r="1202" spans="1:27">
      <c r="A1202" s="658"/>
      <c r="B1202" s="658"/>
      <c r="C1202" s="658"/>
      <c r="E1202" s="658"/>
      <c r="F1202" s="658"/>
      <c r="Z1202" s="658"/>
      <c r="AA1202" s="658"/>
    </row>
    <row r="1203" spans="1:27">
      <c r="A1203" s="658"/>
      <c r="B1203" s="658"/>
      <c r="C1203" s="658"/>
      <c r="E1203" s="658"/>
      <c r="F1203" s="658"/>
      <c r="Z1203" s="658"/>
      <c r="AA1203" s="658"/>
    </row>
    <row r="1204" spans="1:27">
      <c r="A1204" s="658"/>
      <c r="B1204" s="658"/>
      <c r="C1204" s="658"/>
      <c r="E1204" s="658"/>
      <c r="F1204" s="658"/>
      <c r="Z1204" s="658"/>
      <c r="AA1204" s="658"/>
    </row>
    <row r="1205" spans="1:27">
      <c r="A1205" s="658"/>
      <c r="B1205" s="658"/>
      <c r="C1205" s="658"/>
      <c r="E1205" s="658"/>
      <c r="F1205" s="658"/>
      <c r="Z1205" s="658"/>
      <c r="AA1205" s="658"/>
    </row>
    <row r="1206" spans="1:27">
      <c r="A1206" s="658"/>
      <c r="B1206" s="658"/>
      <c r="C1206" s="658"/>
      <c r="E1206" s="658"/>
      <c r="F1206" s="658"/>
      <c r="Z1206" s="658"/>
      <c r="AA1206" s="658"/>
    </row>
    <row r="1207" spans="1:27">
      <c r="A1207" s="658"/>
      <c r="B1207" s="658"/>
      <c r="C1207" s="658"/>
      <c r="E1207" s="658"/>
      <c r="F1207" s="658"/>
      <c r="Z1207" s="658"/>
      <c r="AA1207" s="658"/>
    </row>
    <row r="1208" spans="1:27">
      <c r="A1208" s="658"/>
      <c r="B1208" s="658"/>
      <c r="C1208" s="658"/>
      <c r="E1208" s="658"/>
      <c r="F1208" s="658"/>
      <c r="Z1208" s="658"/>
      <c r="AA1208" s="658"/>
    </row>
    <row r="1209" spans="1:27">
      <c r="A1209" s="658"/>
      <c r="B1209" s="658"/>
      <c r="C1209" s="658"/>
      <c r="E1209" s="658"/>
      <c r="F1209" s="658"/>
      <c r="Z1209" s="658"/>
      <c r="AA1209" s="658"/>
    </row>
    <row r="1210" spans="1:27">
      <c r="A1210" s="658"/>
      <c r="B1210" s="658"/>
      <c r="C1210" s="658"/>
      <c r="E1210" s="658"/>
      <c r="F1210" s="658"/>
      <c r="Z1210" s="658"/>
      <c r="AA1210" s="658"/>
    </row>
    <row r="1211" spans="1:27">
      <c r="A1211" s="658"/>
      <c r="B1211" s="658"/>
      <c r="C1211" s="658"/>
      <c r="E1211" s="658"/>
      <c r="F1211" s="658"/>
      <c r="Z1211" s="658"/>
      <c r="AA1211" s="658"/>
    </row>
    <row r="1212" spans="1:27">
      <c r="A1212" s="658"/>
      <c r="B1212" s="658"/>
      <c r="C1212" s="658"/>
      <c r="E1212" s="658"/>
      <c r="F1212" s="658"/>
      <c r="Z1212" s="658"/>
      <c r="AA1212" s="658"/>
    </row>
    <row r="1213" spans="1:27">
      <c r="A1213" s="658"/>
      <c r="B1213" s="658"/>
      <c r="C1213" s="658"/>
      <c r="E1213" s="658"/>
      <c r="F1213" s="658"/>
      <c r="Z1213" s="658"/>
      <c r="AA1213" s="658"/>
    </row>
    <row r="1214" spans="1:27">
      <c r="A1214" s="658"/>
      <c r="B1214" s="658"/>
      <c r="C1214" s="658"/>
      <c r="E1214" s="658"/>
      <c r="F1214" s="658"/>
      <c r="Z1214" s="658"/>
      <c r="AA1214" s="658"/>
    </row>
    <row r="1215" spans="1:27">
      <c r="A1215" s="658"/>
      <c r="B1215" s="658"/>
      <c r="C1215" s="658"/>
      <c r="E1215" s="658"/>
      <c r="F1215" s="658"/>
      <c r="Z1215" s="658"/>
      <c r="AA1215" s="658"/>
    </row>
    <row r="1216" spans="1:27">
      <c r="A1216" s="658"/>
      <c r="B1216" s="658"/>
      <c r="C1216" s="658"/>
      <c r="E1216" s="658"/>
      <c r="F1216" s="658"/>
      <c r="Z1216" s="658"/>
      <c r="AA1216" s="658"/>
    </row>
    <row r="1217" spans="1:27">
      <c r="A1217" s="658"/>
      <c r="B1217" s="658"/>
      <c r="C1217" s="658"/>
      <c r="E1217" s="658"/>
      <c r="F1217" s="658"/>
      <c r="Z1217" s="658"/>
      <c r="AA1217" s="658"/>
    </row>
    <row r="1218" spans="1:27">
      <c r="A1218" s="658"/>
      <c r="B1218" s="658"/>
      <c r="C1218" s="658"/>
      <c r="E1218" s="658"/>
      <c r="F1218" s="658"/>
      <c r="Z1218" s="658"/>
      <c r="AA1218" s="658"/>
    </row>
    <row r="1219" spans="1:27">
      <c r="A1219" s="658"/>
      <c r="B1219" s="658"/>
      <c r="C1219" s="658"/>
      <c r="E1219" s="658"/>
      <c r="F1219" s="658"/>
      <c r="Z1219" s="658"/>
      <c r="AA1219" s="658"/>
    </row>
    <row r="1220" spans="1:27">
      <c r="A1220" s="658"/>
      <c r="B1220" s="658"/>
      <c r="C1220" s="658"/>
      <c r="E1220" s="658"/>
      <c r="F1220" s="658"/>
      <c r="Z1220" s="658"/>
      <c r="AA1220" s="658"/>
    </row>
    <row r="1221" spans="1:27">
      <c r="A1221" s="658"/>
      <c r="B1221" s="658"/>
      <c r="C1221" s="658"/>
      <c r="E1221" s="658"/>
      <c r="F1221" s="658"/>
      <c r="Z1221" s="658"/>
      <c r="AA1221" s="658"/>
    </row>
    <row r="1222" spans="1:27">
      <c r="A1222" s="658"/>
      <c r="B1222" s="658"/>
      <c r="C1222" s="658"/>
      <c r="E1222" s="658"/>
      <c r="F1222" s="658"/>
      <c r="Z1222" s="658"/>
      <c r="AA1222" s="658"/>
    </row>
    <row r="1223" spans="1:27">
      <c r="A1223" s="658"/>
      <c r="B1223" s="658"/>
      <c r="C1223" s="658"/>
      <c r="E1223" s="658"/>
      <c r="F1223" s="658"/>
      <c r="Z1223" s="658"/>
      <c r="AA1223" s="658"/>
    </row>
    <row r="1224" spans="1:27">
      <c r="A1224" s="658"/>
      <c r="B1224" s="658"/>
      <c r="C1224" s="658"/>
      <c r="E1224" s="658"/>
      <c r="F1224" s="658"/>
      <c r="Z1224" s="658"/>
      <c r="AA1224" s="658"/>
    </row>
    <row r="1225" spans="1:27">
      <c r="A1225" s="658"/>
      <c r="B1225" s="658"/>
      <c r="C1225" s="658"/>
      <c r="E1225" s="658"/>
      <c r="F1225" s="658"/>
      <c r="Z1225" s="658"/>
      <c r="AA1225" s="658"/>
    </row>
    <row r="1226" spans="1:27">
      <c r="A1226" s="658"/>
      <c r="B1226" s="658"/>
      <c r="C1226" s="658"/>
      <c r="E1226" s="658"/>
      <c r="F1226" s="658"/>
      <c r="Z1226" s="658"/>
      <c r="AA1226" s="658"/>
    </row>
    <row r="1227" spans="1:27">
      <c r="A1227" s="658"/>
      <c r="B1227" s="658"/>
      <c r="C1227" s="658"/>
      <c r="E1227" s="658"/>
      <c r="F1227" s="658"/>
      <c r="Z1227" s="658"/>
      <c r="AA1227" s="658"/>
    </row>
    <row r="1228" spans="1:27">
      <c r="A1228" s="658"/>
      <c r="B1228" s="658"/>
      <c r="C1228" s="658"/>
      <c r="E1228" s="658"/>
      <c r="F1228" s="658"/>
      <c r="Z1228" s="658"/>
      <c r="AA1228" s="658"/>
    </row>
    <row r="1229" spans="1:27">
      <c r="A1229" s="658"/>
      <c r="B1229" s="658"/>
      <c r="C1229" s="658"/>
      <c r="E1229" s="658"/>
      <c r="F1229" s="658"/>
      <c r="Z1229" s="658"/>
      <c r="AA1229" s="658"/>
    </row>
    <row r="1230" spans="1:27">
      <c r="A1230" s="658"/>
      <c r="B1230" s="658"/>
      <c r="C1230" s="658"/>
      <c r="E1230" s="658"/>
      <c r="F1230" s="658"/>
      <c r="Z1230" s="658"/>
      <c r="AA1230" s="658"/>
    </row>
    <row r="1231" spans="1:27">
      <c r="A1231" s="658"/>
      <c r="B1231" s="658"/>
      <c r="C1231" s="658"/>
      <c r="E1231" s="658"/>
      <c r="F1231" s="658"/>
      <c r="Z1231" s="658"/>
      <c r="AA1231" s="658"/>
    </row>
    <row r="1232" spans="1:27">
      <c r="A1232" s="658"/>
      <c r="B1232" s="658"/>
      <c r="C1232" s="658"/>
      <c r="E1232" s="658"/>
      <c r="F1232" s="658"/>
      <c r="Z1232" s="658"/>
      <c r="AA1232" s="658"/>
    </row>
    <row r="1233" spans="1:27">
      <c r="A1233" s="658"/>
      <c r="B1233" s="658"/>
      <c r="C1233" s="658"/>
      <c r="E1233" s="658"/>
      <c r="F1233" s="658"/>
      <c r="Z1233" s="658"/>
      <c r="AA1233" s="658"/>
    </row>
    <row r="1234" spans="1:27">
      <c r="A1234" s="658"/>
      <c r="B1234" s="658"/>
      <c r="C1234" s="658"/>
      <c r="E1234" s="658"/>
      <c r="F1234" s="658"/>
      <c r="Z1234" s="658"/>
      <c r="AA1234" s="658"/>
    </row>
    <row r="1235" spans="1:27">
      <c r="A1235" s="658"/>
      <c r="B1235" s="658"/>
      <c r="C1235" s="658"/>
      <c r="E1235" s="658"/>
      <c r="F1235" s="658"/>
      <c r="Z1235" s="658"/>
      <c r="AA1235" s="658"/>
    </row>
    <row r="1236" spans="1:27">
      <c r="A1236" s="658"/>
      <c r="B1236" s="658"/>
      <c r="C1236" s="658"/>
      <c r="E1236" s="658"/>
      <c r="F1236" s="658"/>
      <c r="Z1236" s="658"/>
      <c r="AA1236" s="658"/>
    </row>
    <row r="1237" spans="1:27">
      <c r="A1237" s="658"/>
      <c r="B1237" s="658"/>
      <c r="C1237" s="658"/>
      <c r="E1237" s="658"/>
      <c r="F1237" s="658"/>
      <c r="Z1237" s="658"/>
      <c r="AA1237" s="658"/>
    </row>
    <row r="1238" spans="1:27">
      <c r="A1238" s="658"/>
      <c r="B1238" s="658"/>
      <c r="C1238" s="658"/>
      <c r="E1238" s="658"/>
      <c r="F1238" s="658"/>
      <c r="Z1238" s="658"/>
      <c r="AA1238" s="658"/>
    </row>
    <row r="1239" spans="1:27">
      <c r="A1239" s="658"/>
      <c r="B1239" s="658"/>
      <c r="C1239" s="658"/>
      <c r="E1239" s="658"/>
      <c r="F1239" s="658"/>
      <c r="Z1239" s="658"/>
      <c r="AA1239" s="658"/>
    </row>
    <row r="1240" spans="1:27">
      <c r="A1240" s="658"/>
      <c r="B1240" s="658"/>
      <c r="C1240" s="658"/>
      <c r="E1240" s="658"/>
      <c r="F1240" s="658"/>
      <c r="Z1240" s="658"/>
      <c r="AA1240" s="658"/>
    </row>
    <row r="1241" spans="1:27">
      <c r="A1241" s="658"/>
      <c r="B1241" s="658"/>
      <c r="C1241" s="658"/>
      <c r="E1241" s="658"/>
      <c r="F1241" s="658"/>
      <c r="Z1241" s="658"/>
      <c r="AA1241" s="658"/>
    </row>
    <row r="1242" spans="1:27">
      <c r="A1242" s="658"/>
      <c r="B1242" s="658"/>
      <c r="C1242" s="658"/>
      <c r="E1242" s="658"/>
      <c r="F1242" s="658"/>
      <c r="Z1242" s="658"/>
      <c r="AA1242" s="658"/>
    </row>
    <row r="1243" spans="1:27">
      <c r="A1243" s="658"/>
      <c r="B1243" s="658"/>
      <c r="C1243" s="658"/>
      <c r="E1243" s="658"/>
      <c r="F1243" s="658"/>
      <c r="Z1243" s="658"/>
      <c r="AA1243" s="658"/>
    </row>
    <row r="1244" spans="1:27">
      <c r="A1244" s="658"/>
      <c r="B1244" s="658"/>
      <c r="C1244" s="658"/>
      <c r="E1244" s="658"/>
      <c r="F1244" s="658"/>
      <c r="Z1244" s="658"/>
      <c r="AA1244" s="658"/>
    </row>
    <row r="1245" spans="1:27">
      <c r="A1245" s="658"/>
      <c r="B1245" s="658"/>
      <c r="C1245" s="658"/>
      <c r="E1245" s="658"/>
      <c r="F1245" s="658"/>
      <c r="Z1245" s="658"/>
      <c r="AA1245" s="658"/>
    </row>
    <row r="1246" spans="1:27">
      <c r="A1246" s="658"/>
      <c r="B1246" s="658"/>
      <c r="C1246" s="658"/>
      <c r="E1246" s="658"/>
      <c r="F1246" s="658"/>
      <c r="Z1246" s="658"/>
      <c r="AA1246" s="658"/>
    </row>
    <row r="1247" spans="1:27">
      <c r="A1247" s="658"/>
      <c r="B1247" s="658"/>
      <c r="C1247" s="658"/>
      <c r="E1247" s="658"/>
      <c r="F1247" s="658"/>
      <c r="Z1247" s="658"/>
      <c r="AA1247" s="658"/>
    </row>
    <row r="1248" spans="1:27">
      <c r="A1248" s="658"/>
      <c r="B1248" s="658"/>
      <c r="C1248" s="658"/>
      <c r="E1248" s="658"/>
      <c r="F1248" s="658"/>
      <c r="Z1248" s="658"/>
      <c r="AA1248" s="658"/>
    </row>
    <row r="1249" spans="1:27">
      <c r="A1249" s="658"/>
      <c r="B1249" s="658"/>
      <c r="C1249" s="658"/>
      <c r="E1249" s="658"/>
      <c r="F1249" s="658"/>
      <c r="Z1249" s="658"/>
      <c r="AA1249" s="658"/>
    </row>
    <row r="1250" spans="1:27">
      <c r="A1250" s="658"/>
      <c r="B1250" s="658"/>
      <c r="C1250" s="658"/>
      <c r="E1250" s="658"/>
      <c r="F1250" s="658"/>
      <c r="Z1250" s="658"/>
      <c r="AA1250" s="658"/>
    </row>
    <row r="1251" spans="1:27">
      <c r="A1251" s="658"/>
      <c r="B1251" s="658"/>
      <c r="C1251" s="658"/>
      <c r="E1251" s="658"/>
      <c r="F1251" s="658"/>
      <c r="Z1251" s="658"/>
      <c r="AA1251" s="658"/>
    </row>
    <row r="1252" spans="1:27">
      <c r="A1252" s="658"/>
      <c r="B1252" s="658"/>
      <c r="C1252" s="658"/>
      <c r="E1252" s="658"/>
      <c r="F1252" s="658"/>
      <c r="Z1252" s="658"/>
      <c r="AA1252" s="658"/>
    </row>
    <row r="1253" spans="1:27">
      <c r="A1253" s="658"/>
      <c r="B1253" s="658"/>
      <c r="C1253" s="658"/>
      <c r="E1253" s="658"/>
      <c r="F1253" s="658"/>
      <c r="Z1253" s="658"/>
      <c r="AA1253" s="658"/>
    </row>
    <row r="1254" spans="1:27">
      <c r="A1254" s="658"/>
      <c r="B1254" s="658"/>
      <c r="C1254" s="658"/>
      <c r="E1254" s="658"/>
      <c r="F1254" s="658"/>
      <c r="Z1254" s="658"/>
      <c r="AA1254" s="658"/>
    </row>
    <row r="1255" spans="1:27">
      <c r="A1255" s="658"/>
      <c r="B1255" s="658"/>
      <c r="C1255" s="658"/>
      <c r="E1255" s="658"/>
      <c r="F1255" s="658"/>
      <c r="Z1255" s="658"/>
      <c r="AA1255" s="658"/>
    </row>
    <row r="1256" spans="1:27">
      <c r="A1256" s="658"/>
      <c r="B1256" s="658"/>
      <c r="C1256" s="658"/>
      <c r="E1256" s="658"/>
      <c r="F1256" s="658"/>
      <c r="Z1256" s="658"/>
      <c r="AA1256" s="658"/>
    </row>
    <row r="1257" spans="1:27">
      <c r="A1257" s="658"/>
      <c r="B1257" s="658"/>
      <c r="C1257" s="658"/>
      <c r="E1257" s="658"/>
      <c r="F1257" s="658"/>
      <c r="Z1257" s="658"/>
      <c r="AA1257" s="658"/>
    </row>
    <row r="1258" spans="1:27">
      <c r="A1258" s="658"/>
      <c r="B1258" s="658"/>
      <c r="C1258" s="658"/>
      <c r="E1258" s="658"/>
      <c r="F1258" s="658"/>
      <c r="Z1258" s="658"/>
      <c r="AA1258" s="658"/>
    </row>
    <row r="1259" spans="1:27">
      <c r="A1259" s="658"/>
      <c r="B1259" s="658"/>
      <c r="C1259" s="658"/>
      <c r="E1259" s="658"/>
      <c r="F1259" s="658"/>
      <c r="Z1259" s="658"/>
      <c r="AA1259" s="658"/>
    </row>
    <row r="1260" spans="1:27">
      <c r="A1260" s="658"/>
      <c r="B1260" s="658"/>
      <c r="C1260" s="658"/>
      <c r="E1260" s="658"/>
      <c r="F1260" s="658"/>
      <c r="Z1260" s="658"/>
      <c r="AA1260" s="658"/>
    </row>
    <row r="1261" spans="1:27">
      <c r="A1261" s="658"/>
      <c r="B1261" s="658"/>
      <c r="C1261" s="658"/>
      <c r="E1261" s="658"/>
      <c r="F1261" s="658"/>
      <c r="Z1261" s="658"/>
      <c r="AA1261" s="658"/>
    </row>
    <row r="1262" spans="1:27">
      <c r="A1262" s="658"/>
      <c r="B1262" s="658"/>
      <c r="C1262" s="658"/>
      <c r="E1262" s="658"/>
      <c r="F1262" s="658"/>
      <c r="Z1262" s="658"/>
      <c r="AA1262" s="658"/>
    </row>
    <row r="1263" spans="1:27">
      <c r="A1263" s="658"/>
      <c r="B1263" s="658"/>
      <c r="C1263" s="658"/>
      <c r="E1263" s="658"/>
      <c r="F1263" s="658"/>
      <c r="Z1263" s="658"/>
      <c r="AA1263" s="658"/>
    </row>
    <row r="1264" spans="1:27">
      <c r="A1264" s="658"/>
      <c r="B1264" s="658"/>
      <c r="C1264" s="658"/>
      <c r="E1264" s="658"/>
      <c r="F1264" s="658"/>
      <c r="Z1264" s="658"/>
      <c r="AA1264" s="658"/>
    </row>
    <row r="1265" spans="1:27">
      <c r="A1265" s="658"/>
      <c r="B1265" s="658"/>
      <c r="C1265" s="658"/>
      <c r="E1265" s="658"/>
      <c r="F1265" s="658"/>
      <c r="Z1265" s="658"/>
      <c r="AA1265" s="658"/>
    </row>
    <row r="1266" spans="1:27">
      <c r="A1266" s="658"/>
      <c r="B1266" s="658"/>
      <c r="C1266" s="658"/>
      <c r="E1266" s="658"/>
      <c r="F1266" s="658"/>
      <c r="Z1266" s="658"/>
      <c r="AA1266" s="658"/>
    </row>
    <row r="1267" spans="1:27">
      <c r="A1267" s="658"/>
      <c r="B1267" s="658"/>
      <c r="C1267" s="658"/>
      <c r="E1267" s="658"/>
      <c r="F1267" s="658"/>
      <c r="Z1267" s="658"/>
      <c r="AA1267" s="658"/>
    </row>
    <row r="1268" spans="1:27">
      <c r="A1268" s="658"/>
      <c r="B1268" s="658"/>
      <c r="C1268" s="658"/>
      <c r="E1268" s="658"/>
      <c r="F1268" s="658"/>
      <c r="Z1268" s="658"/>
      <c r="AA1268" s="658"/>
    </row>
    <row r="1269" spans="1:27">
      <c r="A1269" s="658"/>
      <c r="B1269" s="658"/>
      <c r="C1269" s="658"/>
      <c r="E1269" s="658"/>
      <c r="F1269" s="658"/>
      <c r="Z1269" s="658"/>
      <c r="AA1269" s="658"/>
    </row>
    <row r="1270" spans="1:27">
      <c r="A1270" s="658"/>
      <c r="B1270" s="658"/>
      <c r="C1270" s="658"/>
      <c r="E1270" s="658"/>
      <c r="F1270" s="658"/>
      <c r="Z1270" s="658"/>
      <c r="AA1270" s="658"/>
    </row>
    <row r="1271" spans="1:27">
      <c r="A1271" s="658"/>
      <c r="B1271" s="658"/>
      <c r="C1271" s="658"/>
      <c r="E1271" s="658"/>
      <c r="F1271" s="658"/>
      <c r="Z1271" s="658"/>
      <c r="AA1271" s="658"/>
    </row>
    <row r="1272" spans="1:27">
      <c r="A1272" s="658"/>
      <c r="B1272" s="658"/>
      <c r="C1272" s="658"/>
      <c r="E1272" s="658"/>
      <c r="F1272" s="658"/>
      <c r="Z1272" s="658"/>
      <c r="AA1272" s="658"/>
    </row>
    <row r="1273" spans="1:27">
      <c r="A1273" s="658"/>
      <c r="B1273" s="658"/>
      <c r="C1273" s="658"/>
      <c r="E1273" s="658"/>
      <c r="F1273" s="658"/>
      <c r="Z1273" s="658"/>
      <c r="AA1273" s="658"/>
    </row>
    <row r="1274" spans="1:27">
      <c r="A1274" s="658"/>
      <c r="B1274" s="658"/>
      <c r="C1274" s="658"/>
      <c r="E1274" s="658"/>
      <c r="F1274" s="658"/>
      <c r="Z1274" s="658"/>
      <c r="AA1274" s="658"/>
    </row>
    <row r="1275" spans="1:27">
      <c r="A1275" s="658"/>
      <c r="B1275" s="658"/>
      <c r="C1275" s="658"/>
      <c r="E1275" s="658"/>
      <c r="F1275" s="658"/>
      <c r="Z1275" s="658"/>
      <c r="AA1275" s="658"/>
    </row>
    <row r="1276" spans="1:27">
      <c r="A1276" s="658"/>
      <c r="B1276" s="658"/>
      <c r="C1276" s="658"/>
      <c r="E1276" s="658"/>
      <c r="F1276" s="658"/>
      <c r="Z1276" s="658"/>
      <c r="AA1276" s="658"/>
    </row>
    <row r="1277" spans="1:27">
      <c r="A1277" s="658"/>
      <c r="B1277" s="658"/>
      <c r="C1277" s="658"/>
      <c r="E1277" s="658"/>
      <c r="F1277" s="658"/>
      <c r="Z1277" s="658"/>
      <c r="AA1277" s="658"/>
    </row>
    <row r="1278" spans="1:27">
      <c r="A1278" s="658"/>
      <c r="B1278" s="658"/>
      <c r="C1278" s="658"/>
      <c r="E1278" s="658"/>
      <c r="F1278" s="658"/>
      <c r="Z1278" s="658"/>
      <c r="AA1278" s="658"/>
    </row>
    <row r="1279" spans="1:27">
      <c r="A1279" s="658"/>
      <c r="B1279" s="658"/>
      <c r="C1279" s="658"/>
      <c r="E1279" s="658"/>
      <c r="F1279" s="658"/>
      <c r="Z1279" s="658"/>
      <c r="AA1279" s="658"/>
    </row>
    <row r="1280" spans="1:27">
      <c r="A1280" s="658"/>
      <c r="B1280" s="658"/>
      <c r="C1280" s="658"/>
      <c r="E1280" s="658"/>
      <c r="F1280" s="658"/>
      <c r="Z1280" s="658"/>
      <c r="AA1280" s="658"/>
    </row>
    <row r="1281" spans="1:27">
      <c r="A1281" s="658"/>
      <c r="B1281" s="658"/>
      <c r="C1281" s="658"/>
      <c r="E1281" s="658"/>
      <c r="F1281" s="658"/>
      <c r="Z1281" s="658"/>
      <c r="AA1281" s="658"/>
    </row>
    <row r="1282" spans="1:27">
      <c r="A1282" s="658"/>
      <c r="B1282" s="658"/>
      <c r="C1282" s="658"/>
      <c r="E1282" s="658"/>
      <c r="F1282" s="658"/>
      <c r="Z1282" s="658"/>
      <c r="AA1282" s="658"/>
    </row>
    <row r="1283" spans="1:27">
      <c r="A1283" s="658"/>
      <c r="B1283" s="658"/>
      <c r="C1283" s="658"/>
      <c r="E1283" s="658"/>
      <c r="F1283" s="658"/>
      <c r="Z1283" s="658"/>
      <c r="AA1283" s="658"/>
    </row>
    <row r="1284" spans="1:27">
      <c r="A1284" s="658"/>
      <c r="B1284" s="658"/>
      <c r="C1284" s="658"/>
      <c r="E1284" s="658"/>
      <c r="F1284" s="658"/>
      <c r="Z1284" s="658"/>
      <c r="AA1284" s="658"/>
    </row>
    <row r="1285" spans="1:27">
      <c r="A1285" s="658"/>
      <c r="B1285" s="658"/>
      <c r="C1285" s="658"/>
      <c r="E1285" s="658"/>
      <c r="F1285" s="658"/>
      <c r="Z1285" s="658"/>
      <c r="AA1285" s="658"/>
    </row>
    <row r="1286" spans="1:27">
      <c r="A1286" s="658"/>
      <c r="B1286" s="658"/>
      <c r="C1286" s="658"/>
      <c r="E1286" s="658"/>
      <c r="F1286" s="658"/>
      <c r="Z1286" s="658"/>
      <c r="AA1286" s="658"/>
    </row>
    <row r="1287" spans="1:27">
      <c r="A1287" s="658"/>
      <c r="B1287" s="658"/>
      <c r="C1287" s="658"/>
      <c r="E1287" s="658"/>
      <c r="F1287" s="658"/>
      <c r="Z1287" s="658"/>
      <c r="AA1287" s="658"/>
    </row>
    <row r="1288" spans="1:27">
      <c r="A1288" s="658"/>
      <c r="B1288" s="658"/>
      <c r="C1288" s="658"/>
      <c r="E1288" s="658"/>
      <c r="F1288" s="658"/>
      <c r="Z1288" s="658"/>
      <c r="AA1288" s="658"/>
    </row>
    <row r="1289" spans="1:27">
      <c r="A1289" s="658"/>
      <c r="B1289" s="658"/>
      <c r="C1289" s="658"/>
      <c r="E1289" s="658"/>
      <c r="F1289" s="658"/>
      <c r="Z1289" s="658"/>
      <c r="AA1289" s="658"/>
    </row>
    <row r="1290" spans="1:27">
      <c r="A1290" s="658"/>
      <c r="B1290" s="658"/>
      <c r="C1290" s="658"/>
      <c r="E1290" s="658"/>
      <c r="F1290" s="658"/>
      <c r="Z1290" s="658"/>
      <c r="AA1290" s="658"/>
    </row>
    <row r="1291" spans="1:27">
      <c r="A1291" s="658"/>
      <c r="B1291" s="658"/>
      <c r="C1291" s="658"/>
      <c r="E1291" s="658"/>
      <c r="F1291" s="658"/>
      <c r="Z1291" s="658"/>
      <c r="AA1291" s="658"/>
    </row>
    <row r="1292" spans="1:27">
      <c r="A1292" s="658"/>
      <c r="B1292" s="658"/>
      <c r="C1292" s="658"/>
      <c r="E1292" s="658"/>
      <c r="F1292" s="658"/>
      <c r="Z1292" s="658"/>
      <c r="AA1292" s="658"/>
    </row>
    <row r="1293" spans="1:27">
      <c r="A1293" s="658"/>
      <c r="B1293" s="658"/>
      <c r="C1293" s="658"/>
      <c r="E1293" s="658"/>
      <c r="F1293" s="658"/>
      <c r="Z1293" s="658"/>
      <c r="AA1293" s="658"/>
    </row>
    <row r="1294" spans="1:27">
      <c r="A1294" s="658"/>
      <c r="B1294" s="658"/>
      <c r="C1294" s="658"/>
      <c r="E1294" s="658"/>
      <c r="F1294" s="658"/>
      <c r="Z1294" s="658"/>
      <c r="AA1294" s="658"/>
    </row>
    <row r="1295" spans="1:27">
      <c r="A1295" s="658"/>
      <c r="B1295" s="658"/>
      <c r="C1295" s="658"/>
      <c r="E1295" s="658"/>
      <c r="F1295" s="658"/>
      <c r="Z1295" s="658"/>
      <c r="AA1295" s="658"/>
    </row>
    <row r="1296" spans="1:27">
      <c r="A1296" s="658"/>
      <c r="B1296" s="658"/>
      <c r="C1296" s="658"/>
      <c r="E1296" s="658"/>
      <c r="F1296" s="658"/>
      <c r="Z1296" s="658"/>
      <c r="AA1296" s="658"/>
    </row>
    <row r="1297" spans="1:27">
      <c r="A1297" s="658"/>
      <c r="B1297" s="658"/>
      <c r="C1297" s="658"/>
      <c r="E1297" s="658"/>
      <c r="F1297" s="658"/>
      <c r="Z1297" s="658"/>
      <c r="AA1297" s="658"/>
    </row>
    <row r="1298" spans="1:27">
      <c r="A1298" s="658"/>
      <c r="B1298" s="658"/>
      <c r="C1298" s="658"/>
      <c r="E1298" s="658"/>
      <c r="F1298" s="658"/>
      <c r="Z1298" s="658"/>
      <c r="AA1298" s="658"/>
    </row>
    <row r="1299" spans="1:27">
      <c r="A1299" s="658"/>
      <c r="B1299" s="658"/>
      <c r="C1299" s="658"/>
      <c r="E1299" s="658"/>
      <c r="F1299" s="658"/>
      <c r="Z1299" s="658"/>
      <c r="AA1299" s="658"/>
    </row>
    <row r="1300" spans="1:27">
      <c r="A1300" s="658"/>
      <c r="B1300" s="658"/>
      <c r="C1300" s="658"/>
      <c r="E1300" s="658"/>
      <c r="F1300" s="658"/>
      <c r="Z1300" s="658"/>
      <c r="AA1300" s="658"/>
    </row>
    <row r="1301" spans="1:27">
      <c r="A1301" s="658"/>
      <c r="B1301" s="658"/>
      <c r="C1301" s="658"/>
      <c r="E1301" s="658"/>
      <c r="F1301" s="658"/>
      <c r="Z1301" s="658"/>
      <c r="AA1301" s="658"/>
    </row>
    <row r="1302" spans="1:27">
      <c r="A1302" s="658"/>
      <c r="B1302" s="658"/>
      <c r="C1302" s="658"/>
      <c r="E1302" s="658"/>
      <c r="F1302" s="658"/>
      <c r="Z1302" s="658"/>
      <c r="AA1302" s="658"/>
    </row>
    <row r="1303" spans="1:27">
      <c r="A1303" s="658"/>
      <c r="B1303" s="658"/>
      <c r="C1303" s="658"/>
      <c r="E1303" s="658"/>
      <c r="F1303" s="658"/>
      <c r="Z1303" s="658"/>
      <c r="AA1303" s="658"/>
    </row>
    <row r="1304" spans="1:27">
      <c r="A1304" s="658"/>
      <c r="B1304" s="658"/>
      <c r="C1304" s="658"/>
      <c r="E1304" s="658"/>
      <c r="F1304" s="658"/>
      <c r="Z1304" s="658"/>
      <c r="AA1304" s="658"/>
    </row>
    <row r="1305" spans="1:27">
      <c r="A1305" s="658"/>
      <c r="B1305" s="658"/>
      <c r="C1305" s="658"/>
      <c r="E1305" s="658"/>
      <c r="F1305" s="658"/>
      <c r="Z1305" s="658"/>
      <c r="AA1305" s="658"/>
    </row>
    <row r="1306" spans="1:27">
      <c r="A1306" s="658"/>
      <c r="B1306" s="658"/>
      <c r="C1306" s="658"/>
      <c r="E1306" s="658"/>
      <c r="F1306" s="658"/>
      <c r="Z1306" s="658"/>
      <c r="AA1306" s="658"/>
    </row>
    <row r="1307" spans="1:27">
      <c r="A1307" s="658"/>
      <c r="B1307" s="658"/>
      <c r="C1307" s="658"/>
      <c r="E1307" s="658"/>
      <c r="F1307" s="658"/>
      <c r="Z1307" s="658"/>
      <c r="AA1307" s="658"/>
    </row>
    <row r="1308" spans="1:27">
      <c r="A1308" s="658"/>
      <c r="B1308" s="658"/>
      <c r="C1308" s="658"/>
      <c r="E1308" s="658"/>
      <c r="F1308" s="658"/>
      <c r="Z1308" s="658"/>
      <c r="AA1308" s="658"/>
    </row>
    <row r="1309" spans="1:27">
      <c r="A1309" s="658"/>
      <c r="B1309" s="658"/>
      <c r="C1309" s="658"/>
      <c r="E1309" s="658"/>
      <c r="F1309" s="658"/>
      <c r="Z1309" s="658"/>
      <c r="AA1309" s="658"/>
    </row>
    <row r="1310" spans="1:27">
      <c r="A1310" s="658"/>
      <c r="B1310" s="658"/>
      <c r="C1310" s="658"/>
      <c r="E1310" s="658"/>
      <c r="F1310" s="658"/>
      <c r="Z1310" s="658"/>
      <c r="AA1310" s="658"/>
    </row>
    <row r="1311" spans="1:27">
      <c r="A1311" s="658"/>
      <c r="B1311" s="658"/>
      <c r="C1311" s="658"/>
      <c r="E1311" s="658"/>
      <c r="F1311" s="658"/>
      <c r="Z1311" s="658"/>
      <c r="AA1311" s="658"/>
    </row>
    <row r="1312" spans="1:27">
      <c r="A1312" s="658"/>
      <c r="B1312" s="658"/>
      <c r="C1312" s="658"/>
      <c r="E1312" s="658"/>
      <c r="F1312" s="658"/>
      <c r="Z1312" s="658"/>
      <c r="AA1312" s="658"/>
    </row>
    <row r="1313" spans="1:27">
      <c r="A1313" s="658"/>
      <c r="B1313" s="658"/>
      <c r="C1313" s="658"/>
      <c r="E1313" s="658"/>
      <c r="F1313" s="658"/>
      <c r="Z1313" s="658"/>
      <c r="AA1313" s="658"/>
    </row>
    <row r="1314" spans="1:27">
      <c r="A1314" s="658"/>
      <c r="B1314" s="658"/>
      <c r="C1314" s="658"/>
      <c r="E1314" s="658"/>
      <c r="F1314" s="658"/>
      <c r="Z1314" s="658"/>
      <c r="AA1314" s="658"/>
    </row>
    <row r="1315" spans="1:27">
      <c r="A1315" s="658"/>
      <c r="B1315" s="658"/>
      <c r="C1315" s="658"/>
      <c r="E1315" s="658"/>
      <c r="F1315" s="658"/>
      <c r="Z1315" s="658"/>
      <c r="AA1315" s="658"/>
    </row>
    <row r="1316" spans="1:27">
      <c r="A1316" s="658"/>
      <c r="B1316" s="658"/>
      <c r="C1316" s="658"/>
      <c r="E1316" s="658"/>
      <c r="F1316" s="658"/>
      <c r="Z1316" s="658"/>
      <c r="AA1316" s="658"/>
    </row>
    <row r="1317" spans="1:27">
      <c r="A1317" s="658"/>
      <c r="B1317" s="658"/>
      <c r="C1317" s="658"/>
      <c r="E1317" s="658"/>
      <c r="F1317" s="658"/>
      <c r="Z1317" s="658"/>
      <c r="AA1317" s="658"/>
    </row>
    <row r="1318" spans="1:27">
      <c r="A1318" s="658"/>
      <c r="B1318" s="658"/>
      <c r="C1318" s="658"/>
      <c r="E1318" s="658"/>
      <c r="F1318" s="658"/>
      <c r="Z1318" s="658"/>
      <c r="AA1318" s="658"/>
    </row>
    <row r="1319" spans="1:27">
      <c r="A1319" s="658"/>
      <c r="B1319" s="658"/>
      <c r="C1319" s="658"/>
      <c r="E1319" s="658"/>
      <c r="F1319" s="658"/>
      <c r="Z1319" s="658"/>
      <c r="AA1319" s="658"/>
    </row>
    <row r="1320" spans="1:27">
      <c r="A1320" s="658"/>
      <c r="B1320" s="658"/>
      <c r="C1320" s="658"/>
      <c r="E1320" s="658"/>
      <c r="F1320" s="658"/>
      <c r="Z1320" s="658"/>
      <c r="AA1320" s="658"/>
    </row>
    <row r="1321" spans="1:27">
      <c r="A1321" s="658"/>
      <c r="B1321" s="658"/>
      <c r="C1321" s="658"/>
      <c r="E1321" s="658"/>
      <c r="F1321" s="658"/>
      <c r="Z1321" s="658"/>
      <c r="AA1321" s="658"/>
    </row>
    <row r="1322" spans="1:27">
      <c r="A1322" s="658"/>
      <c r="B1322" s="658"/>
      <c r="C1322" s="658"/>
      <c r="E1322" s="658"/>
      <c r="F1322" s="658"/>
      <c r="Z1322" s="658"/>
      <c r="AA1322" s="658"/>
    </row>
    <row r="1323" spans="1:27">
      <c r="A1323" s="658"/>
      <c r="B1323" s="658"/>
      <c r="C1323" s="658"/>
      <c r="E1323" s="658"/>
      <c r="F1323" s="658"/>
      <c r="Z1323" s="658"/>
      <c r="AA1323" s="658"/>
    </row>
    <row r="1324" spans="1:27">
      <c r="A1324" s="658"/>
      <c r="B1324" s="658"/>
      <c r="C1324" s="658"/>
      <c r="E1324" s="658"/>
      <c r="F1324" s="658"/>
      <c r="Z1324" s="658"/>
      <c r="AA1324" s="658"/>
    </row>
    <row r="1325" spans="1:27">
      <c r="A1325" s="658"/>
      <c r="B1325" s="658"/>
      <c r="C1325" s="658"/>
      <c r="E1325" s="658"/>
      <c r="F1325" s="658"/>
      <c r="Z1325" s="658"/>
      <c r="AA1325" s="658"/>
    </row>
    <row r="1326" spans="1:27">
      <c r="A1326" s="658"/>
      <c r="B1326" s="658"/>
      <c r="C1326" s="658"/>
      <c r="E1326" s="658"/>
      <c r="F1326" s="658"/>
      <c r="Z1326" s="658"/>
      <c r="AA1326" s="658"/>
    </row>
    <row r="1327" spans="1:27">
      <c r="A1327" s="658"/>
      <c r="B1327" s="658"/>
      <c r="C1327" s="658"/>
      <c r="E1327" s="658"/>
      <c r="F1327" s="658"/>
      <c r="Z1327" s="658"/>
      <c r="AA1327" s="658"/>
    </row>
    <row r="1328" spans="1:27">
      <c r="A1328" s="658"/>
      <c r="B1328" s="658"/>
      <c r="C1328" s="658"/>
      <c r="E1328" s="658"/>
      <c r="F1328" s="658"/>
      <c r="Z1328" s="658"/>
      <c r="AA1328" s="658"/>
    </row>
    <row r="1329" spans="1:27">
      <c r="A1329" s="658"/>
      <c r="B1329" s="658"/>
      <c r="C1329" s="658"/>
      <c r="E1329" s="658"/>
      <c r="F1329" s="658"/>
      <c r="Z1329" s="658"/>
      <c r="AA1329" s="658"/>
    </row>
    <row r="1330" spans="1:27">
      <c r="A1330" s="658"/>
      <c r="B1330" s="658"/>
      <c r="C1330" s="658"/>
      <c r="E1330" s="658"/>
      <c r="F1330" s="658"/>
      <c r="Z1330" s="658"/>
      <c r="AA1330" s="658"/>
    </row>
    <row r="1331" spans="1:27">
      <c r="A1331" s="658"/>
      <c r="B1331" s="658"/>
      <c r="C1331" s="658"/>
      <c r="E1331" s="658"/>
      <c r="F1331" s="658"/>
      <c r="Z1331" s="658"/>
      <c r="AA1331" s="658"/>
    </row>
    <row r="1332" spans="1:27">
      <c r="A1332" s="658"/>
      <c r="B1332" s="658"/>
      <c r="C1332" s="658"/>
      <c r="E1332" s="658"/>
      <c r="F1332" s="658"/>
      <c r="Z1332" s="658"/>
      <c r="AA1332" s="658"/>
    </row>
    <row r="1333" spans="1:27">
      <c r="A1333" s="658"/>
      <c r="B1333" s="658"/>
      <c r="C1333" s="658"/>
      <c r="E1333" s="658"/>
      <c r="F1333" s="658"/>
      <c r="Z1333" s="658"/>
      <c r="AA1333" s="658"/>
    </row>
    <row r="1334" spans="1:27">
      <c r="A1334" s="658"/>
      <c r="B1334" s="658"/>
      <c r="C1334" s="658"/>
      <c r="E1334" s="658"/>
      <c r="F1334" s="658"/>
      <c r="Z1334" s="658"/>
      <c r="AA1334" s="658"/>
    </row>
    <row r="1335" spans="1:27">
      <c r="A1335" s="658"/>
      <c r="B1335" s="658"/>
      <c r="C1335" s="658"/>
      <c r="E1335" s="658"/>
      <c r="F1335" s="658"/>
      <c r="Z1335" s="658"/>
      <c r="AA1335" s="658"/>
    </row>
    <row r="1336" spans="1:27">
      <c r="A1336" s="658"/>
      <c r="B1336" s="658"/>
      <c r="C1336" s="658"/>
      <c r="E1336" s="658"/>
      <c r="F1336" s="658"/>
      <c r="Z1336" s="658"/>
      <c r="AA1336" s="658"/>
    </row>
    <row r="1337" spans="1:27">
      <c r="A1337" s="658"/>
      <c r="B1337" s="658"/>
      <c r="C1337" s="658"/>
      <c r="E1337" s="658"/>
      <c r="F1337" s="658"/>
      <c r="Z1337" s="658"/>
      <c r="AA1337" s="658"/>
    </row>
    <row r="1338" spans="1:27">
      <c r="A1338" s="658"/>
      <c r="B1338" s="658"/>
      <c r="C1338" s="658"/>
      <c r="E1338" s="658"/>
      <c r="F1338" s="658"/>
      <c r="Z1338" s="658"/>
      <c r="AA1338" s="658"/>
    </row>
    <row r="1339" spans="1:27">
      <c r="A1339" s="658"/>
      <c r="B1339" s="658"/>
      <c r="C1339" s="658"/>
      <c r="E1339" s="658"/>
      <c r="F1339" s="658"/>
      <c r="Z1339" s="658"/>
      <c r="AA1339" s="658"/>
    </row>
    <row r="1340" spans="1:27">
      <c r="A1340" s="658"/>
      <c r="B1340" s="658"/>
      <c r="C1340" s="658"/>
      <c r="E1340" s="658"/>
      <c r="F1340" s="658"/>
      <c r="Z1340" s="658"/>
      <c r="AA1340" s="658"/>
    </row>
    <row r="1341" spans="1:27">
      <c r="A1341" s="658"/>
      <c r="B1341" s="658"/>
      <c r="C1341" s="658"/>
      <c r="E1341" s="658"/>
      <c r="F1341" s="658"/>
      <c r="Z1341" s="658"/>
      <c r="AA1341" s="658"/>
    </row>
    <row r="1342" spans="1:27">
      <c r="A1342" s="658"/>
      <c r="B1342" s="658"/>
      <c r="C1342" s="658"/>
      <c r="E1342" s="658"/>
      <c r="F1342" s="658"/>
      <c r="Z1342" s="658"/>
      <c r="AA1342" s="658"/>
    </row>
    <row r="1343" spans="1:27">
      <c r="A1343" s="658"/>
      <c r="B1343" s="658"/>
      <c r="C1343" s="658"/>
      <c r="E1343" s="658"/>
      <c r="F1343" s="658"/>
      <c r="Z1343" s="658"/>
      <c r="AA1343" s="658"/>
    </row>
    <row r="1344" spans="1:27">
      <c r="A1344" s="658"/>
      <c r="B1344" s="658"/>
      <c r="C1344" s="658"/>
      <c r="E1344" s="658"/>
      <c r="F1344" s="658"/>
      <c r="Z1344" s="658"/>
      <c r="AA1344" s="658"/>
    </row>
    <row r="1345" spans="1:27">
      <c r="A1345" s="658"/>
      <c r="B1345" s="658"/>
      <c r="C1345" s="658"/>
      <c r="E1345" s="658"/>
      <c r="F1345" s="658"/>
      <c r="Z1345" s="658"/>
      <c r="AA1345" s="658"/>
    </row>
    <row r="1346" spans="1:27">
      <c r="A1346" s="658"/>
      <c r="B1346" s="658"/>
      <c r="C1346" s="658"/>
      <c r="E1346" s="658"/>
      <c r="F1346" s="658"/>
      <c r="Z1346" s="658"/>
      <c r="AA1346" s="658"/>
    </row>
    <row r="1347" spans="1:27">
      <c r="A1347" s="658"/>
      <c r="B1347" s="658"/>
      <c r="C1347" s="658"/>
      <c r="E1347" s="658"/>
      <c r="F1347" s="658"/>
      <c r="Z1347" s="658"/>
      <c r="AA1347" s="658"/>
    </row>
    <row r="1348" spans="1:27">
      <c r="A1348" s="658"/>
      <c r="B1348" s="658"/>
      <c r="C1348" s="658"/>
      <c r="E1348" s="658"/>
      <c r="F1348" s="658"/>
      <c r="Z1348" s="658"/>
      <c r="AA1348" s="658"/>
    </row>
    <row r="1349" spans="1:27">
      <c r="A1349" s="658"/>
      <c r="B1349" s="658"/>
      <c r="C1349" s="658"/>
      <c r="E1349" s="658"/>
      <c r="F1349" s="658"/>
      <c r="Z1349" s="658"/>
      <c r="AA1349" s="658"/>
    </row>
    <row r="1350" spans="1:27">
      <c r="A1350" s="658"/>
      <c r="B1350" s="658"/>
      <c r="C1350" s="658"/>
      <c r="E1350" s="658"/>
      <c r="F1350" s="658"/>
      <c r="Z1350" s="658"/>
      <c r="AA1350" s="658"/>
    </row>
    <row r="1351" spans="1:27">
      <c r="A1351" s="658"/>
      <c r="B1351" s="658"/>
      <c r="C1351" s="658"/>
      <c r="E1351" s="658"/>
      <c r="F1351" s="658"/>
      <c r="Z1351" s="658"/>
      <c r="AA1351" s="658"/>
    </row>
    <row r="1352" spans="1:27">
      <c r="A1352" s="658"/>
      <c r="B1352" s="658"/>
      <c r="C1352" s="658"/>
      <c r="E1352" s="658"/>
      <c r="F1352" s="658"/>
      <c r="Z1352" s="658"/>
      <c r="AA1352" s="658"/>
    </row>
    <row r="1353" spans="1:27">
      <c r="A1353" s="658"/>
      <c r="B1353" s="658"/>
      <c r="C1353" s="658"/>
      <c r="E1353" s="658"/>
      <c r="F1353" s="658"/>
      <c r="Z1353" s="658"/>
      <c r="AA1353" s="658"/>
    </row>
    <row r="1354" spans="1:27">
      <c r="A1354" s="658"/>
      <c r="B1354" s="658"/>
      <c r="C1354" s="658"/>
      <c r="E1354" s="658"/>
      <c r="F1354" s="658"/>
      <c r="Z1354" s="658"/>
      <c r="AA1354" s="658"/>
    </row>
    <row r="1355" spans="1:27">
      <c r="A1355" s="658"/>
      <c r="B1355" s="658"/>
      <c r="C1355" s="658"/>
      <c r="E1355" s="658"/>
      <c r="F1355" s="658"/>
      <c r="Z1355" s="658"/>
      <c r="AA1355" s="658"/>
    </row>
    <row r="1356" spans="1:27">
      <c r="A1356" s="658"/>
      <c r="B1356" s="658"/>
      <c r="C1356" s="658"/>
      <c r="E1356" s="658"/>
      <c r="F1356" s="658"/>
      <c r="Z1356" s="658"/>
      <c r="AA1356" s="658"/>
    </row>
    <row r="1357" spans="1:27">
      <c r="A1357" s="658"/>
      <c r="B1357" s="658"/>
      <c r="C1357" s="658"/>
      <c r="E1357" s="658"/>
      <c r="F1357" s="658"/>
      <c r="Z1357" s="658"/>
      <c r="AA1357" s="658"/>
    </row>
    <row r="1358" spans="1:27">
      <c r="A1358" s="658"/>
      <c r="B1358" s="658"/>
      <c r="C1358" s="658"/>
      <c r="E1358" s="658"/>
      <c r="F1358" s="658"/>
      <c r="Z1358" s="658"/>
      <c r="AA1358" s="658"/>
    </row>
    <row r="1359" spans="1:27">
      <c r="A1359" s="658"/>
      <c r="B1359" s="658"/>
      <c r="C1359" s="658"/>
      <c r="E1359" s="658"/>
      <c r="F1359" s="658"/>
      <c r="Z1359" s="658"/>
      <c r="AA1359" s="658"/>
    </row>
    <row r="1360" spans="1:27">
      <c r="A1360" s="658"/>
      <c r="B1360" s="658"/>
      <c r="C1360" s="658"/>
      <c r="E1360" s="658"/>
      <c r="F1360" s="658"/>
      <c r="Z1360" s="658"/>
      <c r="AA1360" s="658"/>
    </row>
    <row r="1361" spans="1:27">
      <c r="A1361" s="658"/>
      <c r="B1361" s="658"/>
      <c r="C1361" s="658"/>
      <c r="E1361" s="658"/>
      <c r="F1361" s="658"/>
      <c r="Z1361" s="658"/>
      <c r="AA1361" s="658"/>
    </row>
    <row r="1362" spans="1:27">
      <c r="A1362" s="658"/>
      <c r="B1362" s="658"/>
      <c r="C1362" s="658"/>
      <c r="E1362" s="658"/>
      <c r="F1362" s="658"/>
      <c r="Z1362" s="658"/>
      <c r="AA1362" s="658"/>
    </row>
    <row r="1363" spans="1:27">
      <c r="A1363" s="658"/>
      <c r="B1363" s="658"/>
      <c r="C1363" s="658"/>
      <c r="E1363" s="658"/>
      <c r="F1363" s="658"/>
      <c r="Z1363" s="658"/>
      <c r="AA1363" s="658"/>
    </row>
    <row r="1364" spans="1:27">
      <c r="A1364" s="658"/>
      <c r="B1364" s="658"/>
      <c r="C1364" s="658"/>
      <c r="E1364" s="658"/>
      <c r="F1364" s="658"/>
      <c r="Z1364" s="658"/>
      <c r="AA1364" s="658"/>
    </row>
    <row r="1365" spans="1:27">
      <c r="A1365" s="658"/>
      <c r="B1365" s="658"/>
      <c r="C1365" s="658"/>
      <c r="E1365" s="658"/>
      <c r="F1365" s="658"/>
      <c r="Z1365" s="658"/>
      <c r="AA1365" s="658"/>
    </row>
    <row r="1366" spans="1:27">
      <c r="A1366" s="658"/>
      <c r="B1366" s="658"/>
      <c r="C1366" s="658"/>
      <c r="E1366" s="658"/>
      <c r="F1366" s="658"/>
      <c r="Z1366" s="658"/>
      <c r="AA1366" s="658"/>
    </row>
    <row r="1367" spans="1:27">
      <c r="A1367" s="658"/>
      <c r="B1367" s="658"/>
      <c r="C1367" s="658"/>
      <c r="E1367" s="658"/>
      <c r="F1367" s="658"/>
      <c r="Z1367" s="658"/>
      <c r="AA1367" s="658"/>
    </row>
    <row r="1368" spans="1:27">
      <c r="A1368" s="658"/>
      <c r="B1368" s="658"/>
      <c r="C1368" s="658"/>
      <c r="E1368" s="658"/>
      <c r="F1368" s="658"/>
      <c r="Z1368" s="658"/>
      <c r="AA1368" s="658"/>
    </row>
    <row r="1369" spans="1:27">
      <c r="A1369" s="658"/>
      <c r="B1369" s="658"/>
      <c r="C1369" s="658"/>
      <c r="E1369" s="658"/>
      <c r="F1369" s="658"/>
      <c r="Z1369" s="658"/>
      <c r="AA1369" s="658"/>
    </row>
    <row r="1370" spans="1:27">
      <c r="A1370" s="658"/>
      <c r="B1370" s="658"/>
      <c r="C1370" s="658"/>
      <c r="E1370" s="658"/>
      <c r="F1370" s="658"/>
      <c r="Z1370" s="658"/>
      <c r="AA1370" s="658"/>
    </row>
    <row r="1371" spans="1:27">
      <c r="A1371" s="658"/>
      <c r="B1371" s="658"/>
      <c r="C1371" s="658"/>
      <c r="E1371" s="658"/>
      <c r="F1371" s="658"/>
      <c r="Z1371" s="658"/>
      <c r="AA1371" s="658"/>
    </row>
    <row r="1372" spans="1:27">
      <c r="A1372" s="658"/>
      <c r="B1372" s="658"/>
      <c r="C1372" s="658"/>
      <c r="E1372" s="658"/>
      <c r="F1372" s="658"/>
      <c r="Z1372" s="658"/>
      <c r="AA1372" s="658"/>
    </row>
    <row r="1373" spans="1:27">
      <c r="A1373" s="658"/>
      <c r="B1373" s="658"/>
      <c r="C1373" s="658"/>
      <c r="E1373" s="658"/>
      <c r="F1373" s="658"/>
      <c r="Z1373" s="658"/>
      <c r="AA1373" s="658"/>
    </row>
    <row r="1374" spans="1:27">
      <c r="A1374" s="658"/>
      <c r="B1374" s="658"/>
      <c r="C1374" s="658"/>
      <c r="E1374" s="658"/>
      <c r="F1374" s="658"/>
      <c r="Z1374" s="658"/>
      <c r="AA1374" s="658"/>
    </row>
    <row r="1375" spans="1:27">
      <c r="A1375" s="658"/>
      <c r="B1375" s="658"/>
      <c r="C1375" s="658"/>
      <c r="E1375" s="658"/>
      <c r="F1375" s="658"/>
      <c r="Z1375" s="658"/>
      <c r="AA1375" s="658"/>
    </row>
    <row r="1376" spans="1:27">
      <c r="A1376" s="658"/>
      <c r="B1376" s="658"/>
      <c r="C1376" s="658"/>
      <c r="E1376" s="658"/>
      <c r="F1376" s="658"/>
      <c r="Z1376" s="658"/>
      <c r="AA1376" s="658"/>
    </row>
    <row r="1377" spans="1:27">
      <c r="A1377" s="658"/>
      <c r="B1377" s="658"/>
      <c r="C1377" s="658"/>
      <c r="E1377" s="658"/>
      <c r="F1377" s="658"/>
      <c r="Z1377" s="658"/>
      <c r="AA1377" s="658"/>
    </row>
    <row r="1378" spans="1:27">
      <c r="A1378" s="658"/>
      <c r="B1378" s="658"/>
      <c r="C1378" s="658"/>
      <c r="E1378" s="658"/>
      <c r="F1378" s="658"/>
      <c r="Z1378" s="658"/>
      <c r="AA1378" s="658"/>
    </row>
    <row r="1379" spans="1:27">
      <c r="A1379" s="658"/>
      <c r="B1379" s="658"/>
      <c r="C1379" s="658"/>
      <c r="E1379" s="658"/>
      <c r="F1379" s="658"/>
      <c r="Z1379" s="658"/>
      <c r="AA1379" s="658"/>
    </row>
    <row r="1380" spans="1:27">
      <c r="A1380" s="658"/>
      <c r="B1380" s="658"/>
      <c r="C1380" s="658"/>
      <c r="E1380" s="658"/>
      <c r="F1380" s="658"/>
      <c r="Z1380" s="658"/>
      <c r="AA1380" s="658"/>
    </row>
    <row r="1381" spans="1:27">
      <c r="A1381" s="658"/>
      <c r="B1381" s="658"/>
      <c r="C1381" s="658"/>
      <c r="E1381" s="658"/>
      <c r="F1381" s="658"/>
      <c r="Z1381" s="658"/>
      <c r="AA1381" s="658"/>
    </row>
    <row r="1382" spans="1:27">
      <c r="A1382" s="658"/>
      <c r="B1382" s="658"/>
      <c r="C1382" s="658"/>
      <c r="E1382" s="658"/>
      <c r="F1382" s="658"/>
      <c r="Z1382" s="658"/>
      <c r="AA1382" s="658"/>
    </row>
    <row r="1383" spans="1:27">
      <c r="A1383" s="658"/>
      <c r="B1383" s="658"/>
      <c r="C1383" s="658"/>
      <c r="E1383" s="658"/>
      <c r="F1383" s="658"/>
      <c r="Z1383" s="658"/>
      <c r="AA1383" s="658"/>
    </row>
    <row r="1384" spans="1:27">
      <c r="A1384" s="658"/>
      <c r="B1384" s="658"/>
      <c r="C1384" s="658"/>
      <c r="E1384" s="658"/>
      <c r="F1384" s="658"/>
      <c r="Z1384" s="658"/>
      <c r="AA1384" s="658"/>
    </row>
    <row r="1385" spans="1:27">
      <c r="A1385" s="658"/>
      <c r="B1385" s="658"/>
      <c r="C1385" s="658"/>
      <c r="E1385" s="658"/>
      <c r="F1385" s="658"/>
      <c r="Z1385" s="658"/>
      <c r="AA1385" s="658"/>
    </row>
    <row r="1386" spans="1:27">
      <c r="A1386" s="658"/>
      <c r="B1386" s="658"/>
      <c r="C1386" s="658"/>
      <c r="E1386" s="658"/>
      <c r="F1386" s="658"/>
      <c r="Z1386" s="658"/>
      <c r="AA1386" s="658"/>
    </row>
    <row r="1387" spans="1:27">
      <c r="A1387" s="658"/>
      <c r="B1387" s="658"/>
      <c r="C1387" s="658"/>
      <c r="E1387" s="658"/>
      <c r="F1387" s="658"/>
      <c r="Z1387" s="658"/>
      <c r="AA1387" s="658"/>
    </row>
    <row r="1388" spans="1:27">
      <c r="A1388" s="658"/>
      <c r="B1388" s="658"/>
      <c r="C1388" s="658"/>
      <c r="E1388" s="658"/>
      <c r="F1388" s="658"/>
      <c r="Z1388" s="658"/>
      <c r="AA1388" s="658"/>
    </row>
    <row r="1389" spans="1:27">
      <c r="A1389" s="658"/>
      <c r="B1389" s="658"/>
      <c r="C1389" s="658"/>
      <c r="E1389" s="658"/>
      <c r="F1389" s="658"/>
      <c r="Z1389" s="658"/>
      <c r="AA1389" s="658"/>
    </row>
    <row r="1390" spans="1:27">
      <c r="A1390" s="658"/>
      <c r="B1390" s="658"/>
      <c r="C1390" s="658"/>
      <c r="E1390" s="658"/>
      <c r="F1390" s="658"/>
      <c r="Z1390" s="658"/>
      <c r="AA1390" s="658"/>
    </row>
    <row r="1391" spans="1:27">
      <c r="A1391" s="658"/>
      <c r="B1391" s="658"/>
      <c r="C1391" s="658"/>
      <c r="E1391" s="658"/>
      <c r="F1391" s="658"/>
      <c r="Z1391" s="658"/>
      <c r="AA1391" s="658"/>
    </row>
    <row r="1392" spans="1:27">
      <c r="A1392" s="658"/>
      <c r="B1392" s="658"/>
      <c r="C1392" s="658"/>
      <c r="E1392" s="658"/>
      <c r="F1392" s="658"/>
      <c r="Z1392" s="658"/>
      <c r="AA1392" s="658"/>
    </row>
    <row r="1393" spans="1:27">
      <c r="A1393" s="658"/>
      <c r="B1393" s="658"/>
      <c r="C1393" s="658"/>
      <c r="E1393" s="658"/>
      <c r="F1393" s="658"/>
      <c r="Z1393" s="658"/>
      <c r="AA1393" s="658"/>
    </row>
    <row r="1394" spans="1:27">
      <c r="A1394" s="658"/>
      <c r="B1394" s="658"/>
      <c r="C1394" s="658"/>
      <c r="E1394" s="658"/>
      <c r="F1394" s="658"/>
      <c r="Z1394" s="658"/>
      <c r="AA1394" s="658"/>
    </row>
    <row r="1395" spans="1:27">
      <c r="A1395" s="658"/>
      <c r="B1395" s="658"/>
      <c r="C1395" s="658"/>
      <c r="E1395" s="658"/>
      <c r="F1395" s="658"/>
      <c r="Z1395" s="658"/>
      <c r="AA1395" s="658"/>
    </row>
    <row r="1396" spans="1:27">
      <c r="A1396" s="658"/>
      <c r="B1396" s="658"/>
      <c r="C1396" s="658"/>
      <c r="E1396" s="658"/>
      <c r="F1396" s="658"/>
      <c r="Z1396" s="658"/>
      <c r="AA1396" s="658"/>
    </row>
    <row r="1397" spans="1:27">
      <c r="A1397" s="658"/>
      <c r="B1397" s="658"/>
      <c r="C1397" s="658"/>
      <c r="E1397" s="658"/>
      <c r="F1397" s="658"/>
      <c r="Z1397" s="658"/>
      <c r="AA1397" s="658"/>
    </row>
    <row r="1398" spans="1:27">
      <c r="A1398" s="658"/>
      <c r="B1398" s="658"/>
      <c r="C1398" s="658"/>
      <c r="E1398" s="658"/>
      <c r="F1398" s="658"/>
      <c r="Z1398" s="658"/>
      <c r="AA1398" s="658"/>
    </row>
    <row r="1399" spans="1:27">
      <c r="A1399" s="658"/>
      <c r="B1399" s="658"/>
      <c r="C1399" s="658"/>
      <c r="E1399" s="658"/>
      <c r="F1399" s="658"/>
      <c r="Z1399" s="658"/>
      <c r="AA1399" s="658"/>
    </row>
    <row r="1400" spans="1:27">
      <c r="A1400" s="658"/>
      <c r="B1400" s="658"/>
      <c r="C1400" s="658"/>
      <c r="E1400" s="658"/>
      <c r="F1400" s="658"/>
      <c r="Z1400" s="658"/>
      <c r="AA1400" s="658"/>
    </row>
    <row r="1401" spans="1:27">
      <c r="A1401" s="658"/>
      <c r="B1401" s="658"/>
      <c r="C1401" s="658"/>
      <c r="E1401" s="658"/>
      <c r="F1401" s="658"/>
      <c r="Z1401" s="658"/>
      <c r="AA1401" s="658"/>
    </row>
    <row r="1402" spans="1:27">
      <c r="A1402" s="658"/>
      <c r="B1402" s="658"/>
      <c r="C1402" s="658"/>
      <c r="E1402" s="658"/>
      <c r="F1402" s="658"/>
      <c r="Z1402" s="658"/>
      <c r="AA1402" s="658"/>
    </row>
    <row r="1403" spans="1:27">
      <c r="A1403" s="658"/>
      <c r="B1403" s="658"/>
      <c r="C1403" s="658"/>
      <c r="E1403" s="658"/>
      <c r="F1403" s="658"/>
      <c r="Z1403" s="658"/>
      <c r="AA1403" s="658"/>
    </row>
    <row r="1404" spans="1:27">
      <c r="A1404" s="658"/>
      <c r="B1404" s="658"/>
      <c r="C1404" s="658"/>
      <c r="E1404" s="658"/>
      <c r="F1404" s="658"/>
      <c r="Z1404" s="658"/>
      <c r="AA1404" s="658"/>
    </row>
    <row r="1405" spans="1:27">
      <c r="A1405" s="658"/>
      <c r="B1405" s="658"/>
      <c r="C1405" s="658"/>
      <c r="E1405" s="658"/>
      <c r="F1405" s="658"/>
      <c r="Z1405" s="658"/>
      <c r="AA1405" s="658"/>
    </row>
    <row r="1406" spans="1:27">
      <c r="A1406" s="658"/>
      <c r="B1406" s="658"/>
      <c r="C1406" s="658"/>
      <c r="E1406" s="658"/>
      <c r="F1406" s="658"/>
      <c r="Z1406" s="658"/>
      <c r="AA1406" s="658"/>
    </row>
    <row r="1407" spans="1:27">
      <c r="A1407" s="658"/>
      <c r="B1407" s="658"/>
      <c r="C1407" s="658"/>
      <c r="E1407" s="658"/>
      <c r="F1407" s="658"/>
      <c r="Z1407" s="658"/>
      <c r="AA1407" s="658"/>
    </row>
    <row r="1408" spans="1:27">
      <c r="A1408" s="658"/>
      <c r="B1408" s="658"/>
      <c r="C1408" s="658"/>
      <c r="E1408" s="658"/>
      <c r="F1408" s="658"/>
      <c r="Z1408" s="658"/>
      <c r="AA1408" s="658"/>
    </row>
    <row r="1409" spans="1:27">
      <c r="A1409" s="658"/>
      <c r="B1409" s="658"/>
      <c r="C1409" s="658"/>
      <c r="E1409" s="658"/>
      <c r="F1409" s="658"/>
      <c r="Z1409" s="658"/>
      <c r="AA1409" s="658"/>
    </row>
    <row r="1410" spans="1:27">
      <c r="A1410" s="658"/>
      <c r="B1410" s="658"/>
      <c r="C1410" s="658"/>
      <c r="E1410" s="658"/>
      <c r="F1410" s="658"/>
      <c r="Z1410" s="658"/>
      <c r="AA1410" s="658"/>
    </row>
    <row r="1411" spans="1:27">
      <c r="A1411" s="658"/>
      <c r="B1411" s="658"/>
      <c r="C1411" s="658"/>
      <c r="E1411" s="658"/>
      <c r="F1411" s="658"/>
      <c r="Z1411" s="658"/>
      <c r="AA1411" s="658"/>
    </row>
    <row r="1412" spans="1:27">
      <c r="A1412" s="658"/>
      <c r="B1412" s="658"/>
      <c r="C1412" s="658"/>
      <c r="E1412" s="658"/>
      <c r="F1412" s="658"/>
      <c r="Z1412" s="658"/>
      <c r="AA1412" s="658"/>
    </row>
    <row r="1413" spans="1:27">
      <c r="A1413" s="658"/>
      <c r="B1413" s="658"/>
      <c r="C1413" s="658"/>
      <c r="E1413" s="658"/>
      <c r="F1413" s="658"/>
      <c r="Z1413" s="658"/>
      <c r="AA1413" s="658"/>
    </row>
    <row r="1414" spans="1:27">
      <c r="A1414" s="658"/>
      <c r="B1414" s="658"/>
      <c r="C1414" s="658"/>
      <c r="E1414" s="658"/>
      <c r="F1414" s="658"/>
      <c r="Z1414" s="658"/>
      <c r="AA1414" s="658"/>
    </row>
    <row r="1415" spans="1:27">
      <c r="A1415" s="658"/>
      <c r="B1415" s="658"/>
      <c r="C1415" s="658"/>
      <c r="E1415" s="658"/>
      <c r="F1415" s="658"/>
      <c r="Z1415" s="658"/>
      <c r="AA1415" s="658"/>
    </row>
    <row r="1416" spans="1:27">
      <c r="A1416" s="658"/>
      <c r="B1416" s="658"/>
      <c r="C1416" s="658"/>
      <c r="E1416" s="658"/>
      <c r="F1416" s="658"/>
      <c r="Z1416" s="658"/>
      <c r="AA1416" s="658"/>
    </row>
    <row r="1417" spans="1:27">
      <c r="A1417" s="658"/>
      <c r="B1417" s="658"/>
      <c r="C1417" s="658"/>
      <c r="E1417" s="658"/>
      <c r="F1417" s="658"/>
      <c r="Z1417" s="658"/>
      <c r="AA1417" s="658"/>
    </row>
    <row r="1418" spans="1:27">
      <c r="A1418" s="658"/>
      <c r="B1418" s="658"/>
      <c r="C1418" s="658"/>
      <c r="E1418" s="658"/>
      <c r="F1418" s="658"/>
      <c r="Z1418" s="658"/>
      <c r="AA1418" s="658"/>
    </row>
    <row r="1419" spans="1:27">
      <c r="A1419" s="658"/>
      <c r="B1419" s="658"/>
      <c r="C1419" s="658"/>
      <c r="E1419" s="658"/>
      <c r="F1419" s="658"/>
      <c r="Z1419" s="658"/>
      <c r="AA1419" s="658"/>
    </row>
    <row r="1420" spans="1:27">
      <c r="A1420" s="658"/>
      <c r="B1420" s="658"/>
      <c r="C1420" s="658"/>
      <c r="E1420" s="658"/>
      <c r="F1420" s="658"/>
      <c r="Z1420" s="658"/>
      <c r="AA1420" s="658"/>
    </row>
    <row r="1421" spans="1:27">
      <c r="A1421" s="658"/>
      <c r="B1421" s="658"/>
      <c r="C1421" s="658"/>
      <c r="E1421" s="658"/>
      <c r="F1421" s="658"/>
      <c r="Z1421" s="658"/>
      <c r="AA1421" s="658"/>
    </row>
    <row r="1422" spans="1:27">
      <c r="A1422" s="658"/>
      <c r="B1422" s="658"/>
      <c r="C1422" s="658"/>
      <c r="E1422" s="658"/>
      <c r="F1422" s="658"/>
      <c r="Z1422" s="658"/>
      <c r="AA1422" s="658"/>
    </row>
    <row r="1423" spans="1:27">
      <c r="A1423" s="658"/>
      <c r="B1423" s="658"/>
      <c r="C1423" s="658"/>
      <c r="E1423" s="658"/>
      <c r="F1423" s="658"/>
      <c r="Z1423" s="658"/>
      <c r="AA1423" s="658"/>
    </row>
    <row r="1424" spans="1:27">
      <c r="A1424" s="658"/>
      <c r="B1424" s="658"/>
      <c r="C1424" s="658"/>
      <c r="E1424" s="658"/>
      <c r="F1424" s="658"/>
      <c r="Z1424" s="658"/>
      <c r="AA1424" s="658"/>
    </row>
    <row r="1425" spans="1:27">
      <c r="A1425" s="658"/>
      <c r="B1425" s="658"/>
      <c r="C1425" s="658"/>
      <c r="E1425" s="658"/>
      <c r="F1425" s="658"/>
      <c r="Z1425" s="658"/>
      <c r="AA1425" s="658"/>
    </row>
    <row r="1426" spans="1:27">
      <c r="A1426" s="658"/>
      <c r="B1426" s="658"/>
      <c r="C1426" s="658"/>
      <c r="E1426" s="658"/>
      <c r="F1426" s="658"/>
      <c r="Z1426" s="658"/>
      <c r="AA1426" s="658"/>
    </row>
    <row r="1427" spans="1:27">
      <c r="A1427" s="658"/>
      <c r="B1427" s="658"/>
      <c r="C1427" s="658"/>
      <c r="E1427" s="658"/>
      <c r="F1427" s="658"/>
      <c r="Z1427" s="658"/>
      <c r="AA1427" s="658"/>
    </row>
    <row r="1428" spans="1:27">
      <c r="A1428" s="658"/>
      <c r="B1428" s="658"/>
      <c r="C1428" s="658"/>
      <c r="E1428" s="658"/>
      <c r="F1428" s="658"/>
      <c r="Z1428" s="658"/>
      <c r="AA1428" s="658"/>
    </row>
    <row r="1429" spans="1:27">
      <c r="A1429" s="658"/>
      <c r="B1429" s="658"/>
      <c r="C1429" s="658"/>
      <c r="E1429" s="658"/>
      <c r="F1429" s="658"/>
      <c r="Z1429" s="658"/>
      <c r="AA1429" s="658"/>
    </row>
    <row r="1430" spans="1:27">
      <c r="A1430" s="658"/>
      <c r="B1430" s="658"/>
      <c r="C1430" s="658"/>
      <c r="E1430" s="658"/>
      <c r="F1430" s="658"/>
      <c r="Z1430" s="658"/>
      <c r="AA1430" s="658"/>
    </row>
    <row r="1431" spans="1:27">
      <c r="A1431" s="658"/>
      <c r="B1431" s="658"/>
      <c r="C1431" s="658"/>
      <c r="E1431" s="658"/>
      <c r="F1431" s="658"/>
      <c r="Z1431" s="658"/>
      <c r="AA1431" s="658"/>
    </row>
    <row r="1432" spans="1:27">
      <c r="A1432" s="658"/>
      <c r="B1432" s="658"/>
      <c r="C1432" s="658"/>
      <c r="E1432" s="658"/>
      <c r="F1432" s="658"/>
      <c r="Z1432" s="658"/>
      <c r="AA1432" s="658"/>
    </row>
    <row r="1433" spans="1:27">
      <c r="A1433" s="658"/>
      <c r="B1433" s="658"/>
      <c r="C1433" s="658"/>
      <c r="E1433" s="658"/>
      <c r="F1433" s="658"/>
      <c r="Z1433" s="658"/>
      <c r="AA1433" s="658"/>
    </row>
    <row r="1434" spans="1:27">
      <c r="A1434" s="658"/>
      <c r="B1434" s="658"/>
      <c r="C1434" s="658"/>
      <c r="E1434" s="658"/>
      <c r="F1434" s="658"/>
      <c r="Z1434" s="658"/>
      <c r="AA1434" s="658"/>
    </row>
    <row r="1435" spans="1:27">
      <c r="A1435" s="658"/>
      <c r="B1435" s="658"/>
      <c r="C1435" s="658"/>
      <c r="E1435" s="658"/>
      <c r="F1435" s="658"/>
      <c r="Z1435" s="658"/>
      <c r="AA1435" s="658"/>
    </row>
    <row r="1436" spans="1:27">
      <c r="A1436" s="658"/>
      <c r="B1436" s="658"/>
      <c r="C1436" s="658"/>
      <c r="E1436" s="658"/>
      <c r="F1436" s="658"/>
      <c r="Z1436" s="658"/>
      <c r="AA1436" s="658"/>
    </row>
    <row r="1437" spans="1:27">
      <c r="A1437" s="658"/>
      <c r="B1437" s="658"/>
      <c r="C1437" s="658"/>
      <c r="E1437" s="658"/>
      <c r="F1437" s="658"/>
      <c r="Z1437" s="658"/>
      <c r="AA1437" s="658"/>
    </row>
    <row r="1438" spans="1:27">
      <c r="A1438" s="658"/>
      <c r="B1438" s="658"/>
      <c r="C1438" s="658"/>
      <c r="E1438" s="658"/>
      <c r="F1438" s="658"/>
      <c r="Z1438" s="658"/>
      <c r="AA1438" s="658"/>
    </row>
    <row r="1439" spans="1:27">
      <c r="A1439" s="658"/>
      <c r="B1439" s="658"/>
      <c r="C1439" s="658"/>
      <c r="E1439" s="658"/>
      <c r="F1439" s="658"/>
      <c r="Z1439" s="658"/>
      <c r="AA1439" s="658"/>
    </row>
    <row r="1440" spans="1:27">
      <c r="A1440" s="658"/>
      <c r="B1440" s="658"/>
      <c r="C1440" s="658"/>
      <c r="E1440" s="658"/>
      <c r="F1440" s="658"/>
      <c r="Z1440" s="658"/>
      <c r="AA1440" s="658"/>
    </row>
    <row r="1441" spans="1:27">
      <c r="A1441" s="658"/>
      <c r="B1441" s="658"/>
      <c r="C1441" s="658"/>
      <c r="E1441" s="658"/>
      <c r="F1441" s="658"/>
      <c r="Z1441" s="658"/>
      <c r="AA1441" s="658"/>
    </row>
    <row r="1442" spans="1:27">
      <c r="A1442" s="658"/>
      <c r="B1442" s="658"/>
      <c r="C1442" s="658"/>
      <c r="E1442" s="658"/>
      <c r="F1442" s="658"/>
      <c r="Z1442" s="658"/>
      <c r="AA1442" s="658"/>
    </row>
    <row r="1443" spans="1:27">
      <c r="A1443" s="658"/>
      <c r="B1443" s="658"/>
      <c r="C1443" s="658"/>
      <c r="E1443" s="658"/>
      <c r="F1443" s="658"/>
      <c r="Z1443" s="658"/>
      <c r="AA1443" s="658"/>
    </row>
    <row r="1444" spans="1:27">
      <c r="A1444" s="658"/>
      <c r="B1444" s="658"/>
      <c r="C1444" s="658"/>
      <c r="E1444" s="658"/>
      <c r="F1444" s="658"/>
      <c r="Z1444" s="658"/>
      <c r="AA1444" s="658"/>
    </row>
    <row r="1445" spans="1:27">
      <c r="A1445" s="658"/>
      <c r="B1445" s="658"/>
      <c r="C1445" s="658"/>
      <c r="E1445" s="658"/>
      <c r="F1445" s="658"/>
      <c r="Z1445" s="658"/>
      <c r="AA1445" s="658"/>
    </row>
    <row r="1446" spans="1:27">
      <c r="A1446" s="658"/>
      <c r="B1446" s="658"/>
      <c r="C1446" s="658"/>
      <c r="E1446" s="658"/>
      <c r="F1446" s="658"/>
      <c r="Z1446" s="658"/>
      <c r="AA1446" s="658"/>
    </row>
    <row r="1447" spans="1:27">
      <c r="A1447" s="658"/>
      <c r="B1447" s="658"/>
      <c r="C1447" s="658"/>
      <c r="E1447" s="658"/>
      <c r="F1447" s="658"/>
      <c r="Z1447" s="658"/>
      <c r="AA1447" s="658"/>
    </row>
    <row r="1448" spans="1:27">
      <c r="A1448" s="658"/>
      <c r="B1448" s="658"/>
      <c r="C1448" s="658"/>
      <c r="E1448" s="658"/>
      <c r="F1448" s="658"/>
      <c r="Z1448" s="658"/>
      <c r="AA1448" s="658"/>
    </row>
    <row r="1449" spans="1:27">
      <c r="A1449" s="658"/>
      <c r="B1449" s="658"/>
      <c r="C1449" s="658"/>
      <c r="E1449" s="658"/>
      <c r="F1449" s="658"/>
      <c r="Z1449" s="658"/>
      <c r="AA1449" s="658"/>
    </row>
    <row r="1450" spans="1:27">
      <c r="A1450" s="658"/>
      <c r="B1450" s="658"/>
      <c r="C1450" s="658"/>
      <c r="E1450" s="658"/>
      <c r="F1450" s="658"/>
      <c r="Z1450" s="658"/>
      <c r="AA1450" s="658"/>
    </row>
    <row r="1451" spans="1:27">
      <c r="A1451" s="658"/>
      <c r="B1451" s="658"/>
      <c r="C1451" s="658"/>
      <c r="E1451" s="658"/>
      <c r="F1451" s="658"/>
      <c r="Z1451" s="658"/>
      <c r="AA1451" s="658"/>
    </row>
    <row r="1452" spans="1:27">
      <c r="A1452" s="658"/>
      <c r="B1452" s="658"/>
      <c r="C1452" s="658"/>
      <c r="E1452" s="658"/>
      <c r="F1452" s="658"/>
      <c r="Z1452" s="658"/>
      <c r="AA1452" s="658"/>
    </row>
    <row r="1453" spans="1:27">
      <c r="A1453" s="658"/>
      <c r="B1453" s="658"/>
      <c r="C1453" s="658"/>
      <c r="E1453" s="658"/>
      <c r="F1453" s="658"/>
      <c r="Z1453" s="658"/>
      <c r="AA1453" s="658"/>
    </row>
    <row r="1454" spans="1:27">
      <c r="A1454" s="658"/>
      <c r="B1454" s="658"/>
      <c r="C1454" s="658"/>
      <c r="E1454" s="658"/>
      <c r="F1454" s="658"/>
      <c r="Z1454" s="658"/>
      <c r="AA1454" s="658"/>
    </row>
    <row r="1455" spans="1:27">
      <c r="A1455" s="658"/>
      <c r="B1455" s="658"/>
      <c r="C1455" s="658"/>
      <c r="E1455" s="658"/>
      <c r="F1455" s="658"/>
      <c r="Z1455" s="658"/>
      <c r="AA1455" s="658"/>
    </row>
    <row r="1456" spans="1:27">
      <c r="A1456" s="658"/>
      <c r="B1456" s="658"/>
      <c r="C1456" s="658"/>
      <c r="E1456" s="658"/>
      <c r="F1456" s="658"/>
      <c r="Z1456" s="658"/>
      <c r="AA1456" s="658"/>
    </row>
    <row r="1457" spans="1:27">
      <c r="A1457" s="658"/>
      <c r="B1457" s="658"/>
      <c r="C1457" s="658"/>
      <c r="E1457" s="658"/>
      <c r="F1457" s="658"/>
      <c r="Z1457" s="658"/>
      <c r="AA1457" s="658"/>
    </row>
    <row r="1458" spans="1:27">
      <c r="A1458" s="658"/>
      <c r="B1458" s="658"/>
      <c r="C1458" s="658"/>
      <c r="E1458" s="658"/>
      <c r="F1458" s="658"/>
      <c r="Z1458" s="658"/>
      <c r="AA1458" s="658"/>
    </row>
    <row r="1459" spans="1:27">
      <c r="A1459" s="658"/>
      <c r="B1459" s="658"/>
      <c r="C1459" s="658"/>
      <c r="E1459" s="658"/>
      <c r="F1459" s="658"/>
      <c r="Z1459" s="658"/>
      <c r="AA1459" s="658"/>
    </row>
    <row r="1460" spans="1:27">
      <c r="A1460" s="658"/>
      <c r="B1460" s="658"/>
      <c r="C1460" s="658"/>
      <c r="E1460" s="658"/>
      <c r="F1460" s="658"/>
      <c r="Z1460" s="658"/>
      <c r="AA1460" s="658"/>
    </row>
    <row r="1461" spans="1:27">
      <c r="A1461" s="658"/>
      <c r="B1461" s="658"/>
      <c r="C1461" s="658"/>
      <c r="E1461" s="658"/>
      <c r="F1461" s="658"/>
      <c r="Z1461" s="658"/>
      <c r="AA1461" s="658"/>
    </row>
    <row r="1462" spans="1:27">
      <c r="A1462" s="658"/>
      <c r="B1462" s="658"/>
      <c r="C1462" s="658"/>
      <c r="E1462" s="658"/>
      <c r="F1462" s="658"/>
      <c r="Z1462" s="658"/>
      <c r="AA1462" s="658"/>
    </row>
    <row r="1463" spans="1:27">
      <c r="A1463" s="658"/>
      <c r="B1463" s="658"/>
      <c r="C1463" s="658"/>
      <c r="E1463" s="658"/>
      <c r="F1463" s="658"/>
      <c r="Z1463" s="658"/>
      <c r="AA1463" s="658"/>
    </row>
    <row r="1464" spans="1:27">
      <c r="A1464" s="658"/>
      <c r="B1464" s="658"/>
      <c r="C1464" s="658"/>
      <c r="E1464" s="658"/>
      <c r="F1464" s="658"/>
      <c r="Z1464" s="658"/>
      <c r="AA1464" s="658"/>
    </row>
    <row r="1465" spans="1:27">
      <c r="A1465" s="658"/>
      <c r="B1465" s="658"/>
      <c r="C1465" s="658"/>
      <c r="E1465" s="658"/>
      <c r="F1465" s="658"/>
      <c r="Z1465" s="658"/>
      <c r="AA1465" s="658"/>
    </row>
    <row r="1466" spans="1:27">
      <c r="A1466" s="658"/>
      <c r="B1466" s="658"/>
      <c r="C1466" s="658"/>
      <c r="E1466" s="658"/>
      <c r="F1466" s="658"/>
      <c r="Z1466" s="658"/>
      <c r="AA1466" s="658"/>
    </row>
    <row r="1467" spans="1:27">
      <c r="A1467" s="658"/>
      <c r="B1467" s="658"/>
      <c r="C1467" s="658"/>
      <c r="E1467" s="658"/>
      <c r="F1467" s="658"/>
      <c r="Z1467" s="658"/>
      <c r="AA1467" s="658"/>
    </row>
    <row r="1468" spans="1:27">
      <c r="A1468" s="658"/>
      <c r="B1468" s="658"/>
      <c r="C1468" s="658"/>
      <c r="E1468" s="658"/>
      <c r="F1468" s="658"/>
      <c r="Z1468" s="658"/>
      <c r="AA1468" s="658"/>
    </row>
    <row r="1469" spans="1:27">
      <c r="A1469" s="658"/>
      <c r="B1469" s="658"/>
      <c r="C1469" s="658"/>
      <c r="E1469" s="658"/>
      <c r="F1469" s="658"/>
      <c r="Z1469" s="658"/>
      <c r="AA1469" s="658"/>
    </row>
    <row r="1470" spans="1:27">
      <c r="A1470" s="658"/>
      <c r="B1470" s="658"/>
      <c r="C1470" s="658"/>
      <c r="E1470" s="658"/>
      <c r="F1470" s="658"/>
      <c r="Z1470" s="658"/>
      <c r="AA1470" s="658"/>
    </row>
    <row r="1471" spans="1:27">
      <c r="A1471" s="658"/>
      <c r="B1471" s="658"/>
      <c r="C1471" s="658"/>
      <c r="E1471" s="658"/>
      <c r="F1471" s="658"/>
      <c r="Z1471" s="658"/>
      <c r="AA1471" s="658"/>
    </row>
    <row r="1472" spans="1:27">
      <c r="A1472" s="658"/>
      <c r="B1472" s="658"/>
      <c r="C1472" s="658"/>
      <c r="E1472" s="658"/>
      <c r="F1472" s="658"/>
      <c r="Z1472" s="658"/>
      <c r="AA1472" s="658"/>
    </row>
    <row r="1473" spans="1:27">
      <c r="A1473" s="658"/>
      <c r="B1473" s="658"/>
      <c r="C1473" s="658"/>
      <c r="E1473" s="658"/>
      <c r="F1473" s="658"/>
      <c r="Z1473" s="658"/>
      <c r="AA1473" s="658"/>
    </row>
    <row r="1474" spans="1:27">
      <c r="A1474" s="658"/>
      <c r="B1474" s="658"/>
      <c r="C1474" s="658"/>
      <c r="E1474" s="658"/>
      <c r="F1474" s="658"/>
      <c r="Z1474" s="658"/>
      <c r="AA1474" s="658"/>
    </row>
    <row r="1475" spans="1:27">
      <c r="A1475" s="658"/>
      <c r="B1475" s="658"/>
      <c r="C1475" s="658"/>
      <c r="E1475" s="658"/>
      <c r="F1475" s="658"/>
      <c r="Z1475" s="658"/>
      <c r="AA1475" s="658"/>
    </row>
    <row r="1476" spans="1:27">
      <c r="A1476" s="658"/>
      <c r="B1476" s="658"/>
      <c r="C1476" s="658"/>
      <c r="E1476" s="658"/>
      <c r="F1476" s="658"/>
      <c r="Z1476" s="658"/>
      <c r="AA1476" s="658"/>
    </row>
    <row r="1477" spans="1:27">
      <c r="A1477" s="658"/>
      <c r="B1477" s="658"/>
      <c r="C1477" s="658"/>
      <c r="E1477" s="658"/>
      <c r="F1477" s="658"/>
      <c r="Z1477" s="658"/>
      <c r="AA1477" s="658"/>
    </row>
    <row r="1478" spans="1:27">
      <c r="A1478" s="658"/>
      <c r="B1478" s="658"/>
      <c r="C1478" s="658"/>
      <c r="E1478" s="658"/>
      <c r="F1478" s="658"/>
      <c r="Z1478" s="658"/>
      <c r="AA1478" s="658"/>
    </row>
    <row r="1479" spans="1:27">
      <c r="A1479" s="658"/>
      <c r="B1479" s="658"/>
      <c r="C1479" s="658"/>
      <c r="E1479" s="658"/>
      <c r="F1479" s="658"/>
      <c r="Z1479" s="658"/>
      <c r="AA1479" s="658"/>
    </row>
    <row r="1480" spans="1:27">
      <c r="A1480" s="658"/>
      <c r="B1480" s="658"/>
      <c r="C1480" s="658"/>
      <c r="E1480" s="658"/>
      <c r="F1480" s="658"/>
      <c r="Z1480" s="658"/>
      <c r="AA1480" s="658"/>
    </row>
    <row r="1481" spans="1:27">
      <c r="A1481" s="658"/>
      <c r="B1481" s="658"/>
      <c r="C1481" s="658"/>
      <c r="E1481" s="658"/>
      <c r="F1481" s="658"/>
      <c r="Z1481" s="658"/>
      <c r="AA1481" s="658"/>
    </row>
    <row r="1482" spans="1:27">
      <c r="A1482" s="658"/>
      <c r="B1482" s="658"/>
      <c r="C1482" s="658"/>
      <c r="E1482" s="658"/>
      <c r="F1482" s="658"/>
      <c r="Z1482" s="658"/>
      <c r="AA1482" s="658"/>
    </row>
    <row r="1483" spans="1:27">
      <c r="A1483" s="658"/>
      <c r="B1483" s="658"/>
      <c r="C1483" s="658"/>
      <c r="E1483" s="658"/>
      <c r="F1483" s="658"/>
      <c r="Z1483" s="658"/>
      <c r="AA1483" s="658"/>
    </row>
    <row r="1484" spans="1:27">
      <c r="A1484" s="658"/>
      <c r="B1484" s="658"/>
      <c r="C1484" s="658"/>
      <c r="E1484" s="658"/>
      <c r="F1484" s="658"/>
      <c r="Z1484" s="658"/>
      <c r="AA1484" s="658"/>
    </row>
    <row r="1485" spans="1:27">
      <c r="A1485" s="658"/>
      <c r="B1485" s="658"/>
      <c r="C1485" s="658"/>
      <c r="E1485" s="658"/>
      <c r="F1485" s="658"/>
      <c r="Z1485" s="658"/>
      <c r="AA1485" s="658"/>
    </row>
    <row r="1486" spans="1:27">
      <c r="A1486" s="658"/>
      <c r="B1486" s="658"/>
      <c r="C1486" s="658"/>
      <c r="E1486" s="658"/>
      <c r="F1486" s="658"/>
      <c r="Z1486" s="658"/>
      <c r="AA1486" s="658"/>
    </row>
    <row r="1487" spans="1:27">
      <c r="A1487" s="658"/>
      <c r="B1487" s="658"/>
      <c r="C1487" s="658"/>
      <c r="E1487" s="658"/>
      <c r="F1487" s="658"/>
      <c r="Z1487" s="658"/>
      <c r="AA1487" s="658"/>
    </row>
    <row r="1488" spans="1:27">
      <c r="A1488" s="658"/>
      <c r="B1488" s="658"/>
      <c r="C1488" s="658"/>
      <c r="E1488" s="658"/>
      <c r="F1488" s="658"/>
      <c r="Z1488" s="658"/>
      <c r="AA1488" s="658"/>
    </row>
    <row r="1489" spans="1:27">
      <c r="A1489" s="658"/>
      <c r="B1489" s="658"/>
      <c r="C1489" s="658"/>
      <c r="E1489" s="658"/>
      <c r="F1489" s="658"/>
      <c r="Z1489" s="658"/>
      <c r="AA1489" s="658"/>
    </row>
    <row r="1490" spans="1:27">
      <c r="A1490" s="658"/>
      <c r="B1490" s="658"/>
      <c r="C1490" s="658"/>
      <c r="E1490" s="658"/>
      <c r="F1490" s="658"/>
      <c r="Z1490" s="658"/>
      <c r="AA1490" s="658"/>
    </row>
    <row r="1491" spans="1:27">
      <c r="A1491" s="658"/>
      <c r="B1491" s="658"/>
      <c r="C1491" s="658"/>
      <c r="E1491" s="658"/>
      <c r="F1491" s="658"/>
      <c r="Z1491" s="658"/>
      <c r="AA1491" s="658"/>
    </row>
    <row r="1492" spans="1:27">
      <c r="A1492" s="658"/>
      <c r="B1492" s="658"/>
      <c r="C1492" s="658"/>
      <c r="E1492" s="658"/>
      <c r="F1492" s="658"/>
      <c r="Z1492" s="658"/>
      <c r="AA1492" s="658"/>
    </row>
    <row r="1493" spans="1:27">
      <c r="A1493" s="658"/>
      <c r="B1493" s="658"/>
      <c r="C1493" s="658"/>
      <c r="E1493" s="658"/>
      <c r="F1493" s="658"/>
      <c r="Z1493" s="658"/>
      <c r="AA1493" s="658"/>
    </row>
    <row r="1494" spans="1:27">
      <c r="A1494" s="658"/>
      <c r="B1494" s="658"/>
      <c r="C1494" s="658"/>
      <c r="E1494" s="658"/>
      <c r="F1494" s="658"/>
      <c r="Z1494" s="658"/>
      <c r="AA1494" s="658"/>
    </row>
    <row r="1495" spans="1:27">
      <c r="A1495" s="658"/>
      <c r="B1495" s="658"/>
      <c r="C1495" s="658"/>
      <c r="E1495" s="658"/>
      <c r="F1495" s="658"/>
      <c r="Z1495" s="658"/>
      <c r="AA1495" s="658"/>
    </row>
    <row r="1496" spans="1:27">
      <c r="A1496" s="658"/>
      <c r="B1496" s="658"/>
      <c r="C1496" s="658"/>
      <c r="E1496" s="658"/>
      <c r="F1496" s="658"/>
      <c r="Z1496" s="658"/>
      <c r="AA1496" s="658"/>
    </row>
    <row r="1497" spans="1:27">
      <c r="A1497" s="658"/>
      <c r="B1497" s="658"/>
      <c r="C1497" s="658"/>
      <c r="E1497" s="658"/>
      <c r="F1497" s="658"/>
      <c r="Z1497" s="658"/>
      <c r="AA1497" s="658"/>
    </row>
    <row r="1498" spans="1:27">
      <c r="A1498" s="658"/>
      <c r="B1498" s="658"/>
      <c r="C1498" s="658"/>
      <c r="E1498" s="658"/>
      <c r="F1498" s="658"/>
      <c r="Z1498" s="658"/>
      <c r="AA1498" s="658"/>
    </row>
    <row r="1499" spans="1:27">
      <c r="A1499" s="658"/>
      <c r="B1499" s="658"/>
      <c r="C1499" s="658"/>
      <c r="E1499" s="658"/>
      <c r="F1499" s="658"/>
      <c r="Z1499" s="658"/>
      <c r="AA1499" s="658"/>
    </row>
    <row r="1500" spans="1:27">
      <c r="A1500" s="658"/>
      <c r="B1500" s="658"/>
      <c r="C1500" s="658"/>
      <c r="E1500" s="658"/>
      <c r="F1500" s="658"/>
      <c r="Z1500" s="658"/>
      <c r="AA1500" s="658"/>
    </row>
    <row r="1501" spans="1:27">
      <c r="A1501" s="658"/>
      <c r="B1501" s="658"/>
      <c r="C1501" s="658"/>
      <c r="E1501" s="658"/>
      <c r="F1501" s="658"/>
      <c r="Z1501" s="658"/>
      <c r="AA1501" s="658"/>
    </row>
    <row r="1502" spans="1:27">
      <c r="A1502" s="658"/>
      <c r="B1502" s="658"/>
      <c r="C1502" s="658"/>
      <c r="E1502" s="658"/>
      <c r="F1502" s="658"/>
      <c r="Z1502" s="658"/>
      <c r="AA1502" s="658"/>
    </row>
    <row r="1503" spans="1:27">
      <c r="A1503" s="658"/>
      <c r="B1503" s="658"/>
      <c r="C1503" s="658"/>
      <c r="E1503" s="658"/>
      <c r="F1503" s="658"/>
      <c r="Z1503" s="658"/>
      <c r="AA1503" s="658"/>
    </row>
    <row r="1504" spans="1:27">
      <c r="A1504" s="658"/>
      <c r="B1504" s="658"/>
      <c r="C1504" s="658"/>
      <c r="E1504" s="658"/>
      <c r="F1504" s="658"/>
      <c r="Z1504" s="658"/>
      <c r="AA1504" s="658"/>
    </row>
    <row r="1505" spans="1:27">
      <c r="A1505" s="658"/>
      <c r="B1505" s="658"/>
      <c r="C1505" s="658"/>
      <c r="E1505" s="658"/>
      <c r="F1505" s="658"/>
      <c r="Z1505" s="658"/>
      <c r="AA1505" s="658"/>
    </row>
    <row r="1506" spans="1:27">
      <c r="A1506" s="658"/>
      <c r="B1506" s="658"/>
      <c r="C1506" s="658"/>
      <c r="E1506" s="658"/>
      <c r="F1506" s="658"/>
      <c r="Z1506" s="658"/>
      <c r="AA1506" s="658"/>
    </row>
    <row r="1507" spans="1:27">
      <c r="A1507" s="658"/>
      <c r="B1507" s="658"/>
      <c r="C1507" s="658"/>
      <c r="E1507" s="658"/>
      <c r="F1507" s="658"/>
      <c r="Z1507" s="658"/>
      <c r="AA1507" s="658"/>
    </row>
    <row r="1508" spans="1:27">
      <c r="A1508" s="658"/>
      <c r="B1508" s="658"/>
      <c r="C1508" s="658"/>
      <c r="E1508" s="658"/>
      <c r="F1508" s="658"/>
      <c r="Z1508" s="658"/>
      <c r="AA1508" s="658"/>
    </row>
    <row r="1509" spans="1:27">
      <c r="A1509" s="658"/>
      <c r="B1509" s="658"/>
      <c r="C1509" s="658"/>
      <c r="E1509" s="658"/>
      <c r="F1509" s="658"/>
      <c r="Z1509" s="658"/>
      <c r="AA1509" s="658"/>
    </row>
    <row r="1510" spans="1:27">
      <c r="A1510" s="658"/>
      <c r="B1510" s="658"/>
      <c r="C1510" s="658"/>
      <c r="E1510" s="658"/>
      <c r="F1510" s="658"/>
      <c r="Z1510" s="658"/>
      <c r="AA1510" s="658"/>
    </row>
    <row r="1511" spans="1:27">
      <c r="A1511" s="658"/>
      <c r="B1511" s="658"/>
      <c r="C1511" s="658"/>
      <c r="E1511" s="658"/>
      <c r="F1511" s="658"/>
      <c r="Z1511" s="658"/>
      <c r="AA1511" s="658"/>
    </row>
    <row r="1512" spans="1:27">
      <c r="A1512" s="658"/>
      <c r="B1512" s="658"/>
      <c r="C1512" s="658"/>
      <c r="E1512" s="658"/>
      <c r="F1512" s="658"/>
      <c r="Z1512" s="658"/>
      <c r="AA1512" s="658"/>
    </row>
    <row r="1513" spans="1:27">
      <c r="A1513" s="658"/>
      <c r="B1513" s="658"/>
      <c r="C1513" s="658"/>
      <c r="E1513" s="658"/>
      <c r="F1513" s="658"/>
      <c r="Z1513" s="658"/>
      <c r="AA1513" s="658"/>
    </row>
    <row r="1514" spans="1:27">
      <c r="A1514" s="658"/>
      <c r="B1514" s="658"/>
      <c r="C1514" s="658"/>
      <c r="E1514" s="658"/>
      <c r="F1514" s="658"/>
      <c r="Z1514" s="658"/>
      <c r="AA1514" s="658"/>
    </row>
    <row r="1515" spans="1:27">
      <c r="A1515" s="658"/>
      <c r="B1515" s="658"/>
      <c r="C1515" s="658"/>
      <c r="E1515" s="658"/>
      <c r="F1515" s="658"/>
      <c r="Z1515" s="658"/>
      <c r="AA1515" s="658"/>
    </row>
    <row r="1516" spans="1:27">
      <c r="A1516" s="658"/>
      <c r="B1516" s="658"/>
      <c r="C1516" s="658"/>
      <c r="E1516" s="658"/>
      <c r="F1516" s="658"/>
      <c r="Z1516" s="658"/>
      <c r="AA1516" s="658"/>
    </row>
    <row r="1517" spans="1:27">
      <c r="A1517" s="658"/>
      <c r="B1517" s="658"/>
      <c r="C1517" s="658"/>
      <c r="E1517" s="658"/>
      <c r="F1517" s="658"/>
      <c r="Z1517" s="658"/>
      <c r="AA1517" s="658"/>
    </row>
    <row r="1518" spans="1:27">
      <c r="A1518" s="658"/>
      <c r="B1518" s="658"/>
      <c r="C1518" s="658"/>
      <c r="E1518" s="658"/>
      <c r="F1518" s="658"/>
      <c r="Z1518" s="658"/>
      <c r="AA1518" s="658"/>
    </row>
    <row r="1519" spans="1:27">
      <c r="A1519" s="658"/>
      <c r="B1519" s="658"/>
      <c r="C1519" s="658"/>
      <c r="E1519" s="658"/>
      <c r="F1519" s="658"/>
      <c r="Z1519" s="658"/>
      <c r="AA1519" s="658"/>
    </row>
    <row r="1520" spans="1:27">
      <c r="A1520" s="658"/>
      <c r="B1520" s="658"/>
      <c r="C1520" s="658"/>
      <c r="E1520" s="658"/>
      <c r="F1520" s="658"/>
      <c r="Z1520" s="658"/>
      <c r="AA1520" s="658"/>
    </row>
    <row r="1521" spans="1:27">
      <c r="A1521" s="658"/>
      <c r="B1521" s="658"/>
      <c r="C1521" s="658"/>
      <c r="E1521" s="658"/>
      <c r="F1521" s="658"/>
      <c r="Z1521" s="658"/>
      <c r="AA1521" s="658"/>
    </row>
    <row r="1522" spans="1:27">
      <c r="A1522" s="658"/>
      <c r="B1522" s="658"/>
      <c r="C1522" s="658"/>
      <c r="E1522" s="658"/>
      <c r="F1522" s="658"/>
      <c r="Z1522" s="658"/>
      <c r="AA1522" s="658"/>
    </row>
    <row r="1523" spans="1:27">
      <c r="A1523" s="658"/>
      <c r="B1523" s="658"/>
      <c r="C1523" s="658"/>
      <c r="E1523" s="658"/>
      <c r="F1523" s="658"/>
      <c r="Z1523" s="658"/>
      <c r="AA1523" s="658"/>
    </row>
    <row r="1524" spans="1:27">
      <c r="A1524" s="658"/>
      <c r="B1524" s="658"/>
      <c r="C1524" s="658"/>
      <c r="E1524" s="658"/>
      <c r="F1524" s="658"/>
      <c r="Z1524" s="658"/>
      <c r="AA1524" s="658"/>
    </row>
    <row r="1525" spans="1:27">
      <c r="A1525" s="658"/>
      <c r="B1525" s="658"/>
      <c r="C1525" s="658"/>
      <c r="E1525" s="658"/>
      <c r="F1525" s="658"/>
      <c r="Z1525" s="658"/>
      <c r="AA1525" s="658"/>
    </row>
    <row r="1526" spans="1:27">
      <c r="A1526" s="658"/>
      <c r="B1526" s="658"/>
      <c r="C1526" s="658"/>
      <c r="E1526" s="658"/>
      <c r="F1526" s="658"/>
      <c r="Z1526" s="658"/>
      <c r="AA1526" s="658"/>
    </row>
    <row r="1527" spans="1:27">
      <c r="A1527" s="658"/>
      <c r="B1527" s="658"/>
      <c r="C1527" s="658"/>
      <c r="E1527" s="658"/>
      <c r="F1527" s="658"/>
      <c r="Z1527" s="658"/>
      <c r="AA1527" s="658"/>
    </row>
    <row r="1528" spans="1:27">
      <c r="A1528" s="658"/>
      <c r="B1528" s="658"/>
      <c r="C1528" s="658"/>
      <c r="E1528" s="658"/>
      <c r="F1528" s="658"/>
      <c r="Z1528" s="658"/>
      <c r="AA1528" s="658"/>
    </row>
    <row r="1529" spans="1:27">
      <c r="A1529" s="658"/>
      <c r="B1529" s="658"/>
      <c r="C1529" s="658"/>
      <c r="E1529" s="658"/>
      <c r="F1529" s="658"/>
      <c r="Z1529" s="658"/>
      <c r="AA1529" s="658"/>
    </row>
    <row r="1530" spans="1:27">
      <c r="A1530" s="658"/>
      <c r="B1530" s="658"/>
      <c r="C1530" s="658"/>
      <c r="E1530" s="658"/>
      <c r="F1530" s="658"/>
      <c r="Z1530" s="658"/>
      <c r="AA1530" s="658"/>
    </row>
    <row r="1531" spans="1:27">
      <c r="A1531" s="658"/>
      <c r="B1531" s="658"/>
      <c r="C1531" s="658"/>
      <c r="E1531" s="658"/>
      <c r="F1531" s="658"/>
      <c r="Z1531" s="658"/>
      <c r="AA1531" s="658"/>
    </row>
    <row r="1532" spans="1:27">
      <c r="A1532" s="658"/>
      <c r="B1532" s="658"/>
      <c r="C1532" s="658"/>
      <c r="E1532" s="658"/>
      <c r="F1532" s="658"/>
      <c r="Z1532" s="658"/>
      <c r="AA1532" s="658"/>
    </row>
    <row r="1533" spans="1:27">
      <c r="A1533" s="658"/>
      <c r="B1533" s="658"/>
      <c r="C1533" s="658"/>
      <c r="E1533" s="658"/>
      <c r="F1533" s="658"/>
      <c r="Z1533" s="658"/>
      <c r="AA1533" s="658"/>
    </row>
    <row r="1534" spans="1:27">
      <c r="A1534" s="658"/>
      <c r="B1534" s="658"/>
      <c r="C1534" s="658"/>
      <c r="E1534" s="658"/>
      <c r="F1534" s="658"/>
      <c r="Z1534" s="658"/>
      <c r="AA1534" s="658"/>
    </row>
    <row r="1535" spans="1:27">
      <c r="A1535" s="658"/>
      <c r="B1535" s="658"/>
      <c r="C1535" s="658"/>
      <c r="E1535" s="658"/>
      <c r="F1535" s="658"/>
      <c r="Z1535" s="658"/>
      <c r="AA1535" s="658"/>
    </row>
    <row r="1536" spans="1:27">
      <c r="A1536" s="658"/>
      <c r="B1536" s="658"/>
      <c r="C1536" s="658"/>
      <c r="E1536" s="658"/>
      <c r="F1536" s="658"/>
      <c r="Z1536" s="658"/>
      <c r="AA1536" s="658"/>
    </row>
    <row r="1537" spans="1:27">
      <c r="A1537" s="658"/>
      <c r="B1537" s="658"/>
      <c r="C1537" s="658"/>
      <c r="E1537" s="658"/>
      <c r="F1537" s="658"/>
      <c r="Z1537" s="658"/>
      <c r="AA1537" s="658"/>
    </row>
    <row r="1538" spans="1:27">
      <c r="A1538" s="658"/>
      <c r="B1538" s="658"/>
      <c r="C1538" s="658"/>
      <c r="E1538" s="658"/>
      <c r="F1538" s="658"/>
      <c r="Z1538" s="658"/>
      <c r="AA1538" s="658"/>
    </row>
    <row r="1539" spans="1:27">
      <c r="A1539" s="658"/>
      <c r="B1539" s="658"/>
      <c r="C1539" s="658"/>
      <c r="E1539" s="658"/>
      <c r="F1539" s="658"/>
      <c r="Z1539" s="658"/>
      <c r="AA1539" s="658"/>
    </row>
    <row r="1540" spans="1:27">
      <c r="A1540" s="658"/>
      <c r="B1540" s="658"/>
      <c r="C1540" s="658"/>
      <c r="E1540" s="658"/>
      <c r="F1540" s="658"/>
      <c r="Z1540" s="658"/>
      <c r="AA1540" s="658"/>
    </row>
    <row r="1541" spans="1:27">
      <c r="A1541" s="658"/>
      <c r="B1541" s="658"/>
      <c r="C1541" s="658"/>
      <c r="E1541" s="658"/>
      <c r="F1541" s="658"/>
      <c r="Z1541" s="658"/>
      <c r="AA1541" s="658"/>
    </row>
    <row r="1542" spans="1:27">
      <c r="A1542" s="658"/>
      <c r="B1542" s="658"/>
      <c r="C1542" s="658"/>
      <c r="E1542" s="658"/>
      <c r="F1542" s="658"/>
      <c r="Z1542" s="658"/>
      <c r="AA1542" s="658"/>
    </row>
    <row r="1543" spans="1:27">
      <c r="A1543" s="658"/>
      <c r="B1543" s="658"/>
      <c r="C1543" s="658"/>
      <c r="E1543" s="658"/>
      <c r="F1543" s="658"/>
      <c r="Z1543" s="658"/>
      <c r="AA1543" s="658"/>
    </row>
    <row r="1544" spans="1:27">
      <c r="A1544" s="658"/>
      <c r="B1544" s="658"/>
      <c r="C1544" s="658"/>
      <c r="E1544" s="658"/>
      <c r="F1544" s="658"/>
      <c r="Z1544" s="658"/>
      <c r="AA1544" s="658"/>
    </row>
    <row r="1545" spans="1:27">
      <c r="A1545" s="658"/>
      <c r="B1545" s="658"/>
      <c r="C1545" s="658"/>
      <c r="E1545" s="658"/>
      <c r="F1545" s="658"/>
      <c r="Z1545" s="658"/>
      <c r="AA1545" s="658"/>
    </row>
    <row r="1546" spans="1:27">
      <c r="A1546" s="658"/>
      <c r="B1546" s="658"/>
      <c r="C1546" s="658"/>
      <c r="E1546" s="658"/>
      <c r="F1546" s="658"/>
      <c r="Z1546" s="658"/>
      <c r="AA1546" s="658"/>
    </row>
    <row r="1547" spans="1:27">
      <c r="A1547" s="658"/>
      <c r="B1547" s="658"/>
      <c r="C1547" s="658"/>
      <c r="E1547" s="658"/>
      <c r="F1547" s="658"/>
      <c r="Z1547" s="658"/>
      <c r="AA1547" s="658"/>
    </row>
    <row r="1548" spans="1:27">
      <c r="A1548" s="658"/>
      <c r="B1548" s="658"/>
      <c r="C1548" s="658"/>
      <c r="E1548" s="658"/>
      <c r="F1548" s="658"/>
      <c r="Z1548" s="658"/>
      <c r="AA1548" s="658"/>
    </row>
    <row r="1549" spans="1:27">
      <c r="A1549" s="658"/>
      <c r="B1549" s="658"/>
      <c r="C1549" s="658"/>
      <c r="E1549" s="658"/>
      <c r="F1549" s="658"/>
      <c r="Z1549" s="658"/>
      <c r="AA1549" s="658"/>
    </row>
    <row r="1550" spans="1:27">
      <c r="A1550" s="658"/>
      <c r="B1550" s="658"/>
      <c r="C1550" s="658"/>
      <c r="E1550" s="658"/>
      <c r="F1550" s="658"/>
      <c r="Z1550" s="658"/>
      <c r="AA1550" s="658"/>
    </row>
    <row r="1551" spans="1:27">
      <c r="A1551" s="658"/>
      <c r="B1551" s="658"/>
      <c r="C1551" s="658"/>
      <c r="E1551" s="658"/>
      <c r="F1551" s="658"/>
      <c r="Z1551" s="658"/>
      <c r="AA1551" s="658"/>
    </row>
    <row r="1552" spans="1:27">
      <c r="A1552" s="658"/>
      <c r="B1552" s="658"/>
      <c r="C1552" s="658"/>
      <c r="E1552" s="658"/>
      <c r="F1552" s="658"/>
      <c r="Z1552" s="658"/>
      <c r="AA1552" s="658"/>
    </row>
    <row r="1553" spans="1:27">
      <c r="A1553" s="658"/>
      <c r="B1553" s="658"/>
      <c r="C1553" s="658"/>
      <c r="E1553" s="658"/>
      <c r="F1553" s="658"/>
      <c r="Z1553" s="658"/>
      <c r="AA1553" s="658"/>
    </row>
    <row r="1554" spans="1:27">
      <c r="A1554" s="658"/>
      <c r="B1554" s="658"/>
      <c r="C1554" s="658"/>
      <c r="E1554" s="658"/>
      <c r="F1554" s="658"/>
      <c r="Z1554" s="658"/>
      <c r="AA1554" s="658"/>
    </row>
    <row r="1555" spans="1:27">
      <c r="A1555" s="658"/>
      <c r="B1555" s="658"/>
      <c r="C1555" s="658"/>
      <c r="E1555" s="658"/>
      <c r="F1555" s="658"/>
      <c r="Z1555" s="658"/>
      <c r="AA1555" s="658"/>
    </row>
    <row r="1556" spans="1:27">
      <c r="A1556" s="658"/>
      <c r="B1556" s="658"/>
      <c r="C1556" s="658"/>
      <c r="E1556" s="658"/>
      <c r="F1556" s="658"/>
      <c r="Z1556" s="658"/>
      <c r="AA1556" s="658"/>
    </row>
    <row r="1557" spans="1:27">
      <c r="A1557" s="658"/>
      <c r="B1557" s="658"/>
      <c r="C1557" s="658"/>
      <c r="E1557" s="658"/>
      <c r="F1557" s="658"/>
      <c r="Z1557" s="658"/>
      <c r="AA1557" s="658"/>
    </row>
    <row r="1558" spans="1:27">
      <c r="A1558" s="658"/>
      <c r="B1558" s="658"/>
      <c r="C1558" s="658"/>
      <c r="E1558" s="658"/>
      <c r="F1558" s="658"/>
      <c r="Z1558" s="658"/>
      <c r="AA1558" s="658"/>
    </row>
    <row r="1559" spans="1:27">
      <c r="A1559" s="658"/>
      <c r="B1559" s="658"/>
      <c r="C1559" s="658"/>
      <c r="E1559" s="658"/>
      <c r="F1559" s="658"/>
      <c r="Z1559" s="658"/>
      <c r="AA1559" s="658"/>
    </row>
    <row r="1560" spans="1:27">
      <c r="A1560" s="658"/>
      <c r="B1560" s="658"/>
      <c r="C1560" s="658"/>
      <c r="E1560" s="658"/>
      <c r="F1560" s="658"/>
      <c r="Z1560" s="658"/>
      <c r="AA1560" s="658"/>
    </row>
    <row r="1561" spans="1:27">
      <c r="A1561" s="658"/>
      <c r="B1561" s="658"/>
      <c r="C1561" s="658"/>
      <c r="E1561" s="658"/>
      <c r="F1561" s="658"/>
      <c r="Z1561" s="658"/>
      <c r="AA1561" s="658"/>
    </row>
    <row r="1562" spans="1:27">
      <c r="A1562" s="658"/>
      <c r="B1562" s="658"/>
      <c r="C1562" s="658"/>
      <c r="E1562" s="658"/>
      <c r="F1562" s="658"/>
      <c r="Z1562" s="658"/>
      <c r="AA1562" s="658"/>
    </row>
    <row r="1563" spans="1:27">
      <c r="A1563" s="658"/>
      <c r="B1563" s="658"/>
      <c r="C1563" s="658"/>
      <c r="E1563" s="658"/>
      <c r="F1563" s="658"/>
      <c r="Z1563" s="658"/>
      <c r="AA1563" s="658"/>
    </row>
    <row r="1564" spans="1:27">
      <c r="A1564" s="658"/>
      <c r="B1564" s="658"/>
      <c r="C1564" s="658"/>
      <c r="E1564" s="658"/>
      <c r="F1564" s="658"/>
      <c r="Z1564" s="658"/>
      <c r="AA1564" s="658"/>
    </row>
    <row r="1565" spans="1:27">
      <c r="A1565" s="658"/>
      <c r="B1565" s="658"/>
      <c r="C1565" s="658"/>
      <c r="E1565" s="658"/>
      <c r="F1565" s="658"/>
      <c r="Z1565" s="658"/>
      <c r="AA1565" s="658"/>
    </row>
    <row r="1566" spans="1:27">
      <c r="A1566" s="658"/>
      <c r="B1566" s="658"/>
      <c r="C1566" s="658"/>
      <c r="E1566" s="658"/>
      <c r="F1566" s="658"/>
      <c r="Z1566" s="658"/>
      <c r="AA1566" s="658"/>
    </row>
    <row r="1567" spans="1:27">
      <c r="A1567" s="658"/>
      <c r="B1567" s="658"/>
      <c r="C1567" s="658"/>
      <c r="E1567" s="658"/>
      <c r="F1567" s="658"/>
      <c r="Z1567" s="658"/>
      <c r="AA1567" s="658"/>
    </row>
    <row r="1568" spans="1:27">
      <c r="A1568" s="658"/>
      <c r="B1568" s="658"/>
      <c r="C1568" s="658"/>
      <c r="E1568" s="658"/>
      <c r="F1568" s="658"/>
      <c r="Z1568" s="658"/>
      <c r="AA1568" s="658"/>
    </row>
    <row r="1569" spans="1:27">
      <c r="A1569" s="658"/>
      <c r="B1569" s="658"/>
      <c r="C1569" s="658"/>
      <c r="E1569" s="658"/>
      <c r="F1569" s="658"/>
      <c r="Z1569" s="658"/>
      <c r="AA1569" s="658"/>
    </row>
    <row r="1570" spans="1:27">
      <c r="A1570" s="658"/>
      <c r="B1570" s="658"/>
      <c r="C1570" s="658"/>
      <c r="E1570" s="658"/>
      <c r="F1570" s="658"/>
      <c r="Z1570" s="658"/>
      <c r="AA1570" s="658"/>
    </row>
    <row r="1571" spans="1:27">
      <c r="A1571" s="658"/>
      <c r="B1571" s="658"/>
      <c r="C1571" s="658"/>
      <c r="E1571" s="658"/>
      <c r="F1571" s="658"/>
      <c r="Z1571" s="658"/>
      <c r="AA1571" s="658"/>
    </row>
    <row r="1572" spans="1:27">
      <c r="A1572" s="658"/>
      <c r="B1572" s="658"/>
      <c r="C1572" s="658"/>
      <c r="E1572" s="658"/>
      <c r="F1572" s="658"/>
      <c r="Z1572" s="658"/>
      <c r="AA1572" s="658"/>
    </row>
    <row r="1573" spans="1:27">
      <c r="A1573" s="658"/>
      <c r="B1573" s="658"/>
      <c r="C1573" s="658"/>
      <c r="E1573" s="658"/>
      <c r="F1573" s="658"/>
      <c r="Z1573" s="658"/>
      <c r="AA1573" s="658"/>
    </row>
    <row r="1574" spans="1:27">
      <c r="A1574" s="658"/>
      <c r="B1574" s="658"/>
      <c r="C1574" s="658"/>
      <c r="E1574" s="658"/>
      <c r="F1574" s="658"/>
      <c r="Z1574" s="658"/>
      <c r="AA1574" s="658"/>
    </row>
    <row r="1575" spans="1:27">
      <c r="A1575" s="658"/>
      <c r="B1575" s="658"/>
      <c r="C1575" s="658"/>
      <c r="E1575" s="658"/>
      <c r="F1575" s="658"/>
      <c r="Z1575" s="658"/>
      <c r="AA1575" s="658"/>
    </row>
    <row r="1576" spans="1:27">
      <c r="A1576" s="658"/>
      <c r="B1576" s="658"/>
      <c r="C1576" s="658"/>
      <c r="E1576" s="658"/>
      <c r="F1576" s="658"/>
      <c r="Z1576" s="658"/>
      <c r="AA1576" s="658"/>
    </row>
    <row r="1577" spans="1:27">
      <c r="A1577" s="658"/>
      <c r="B1577" s="658"/>
      <c r="C1577" s="658"/>
      <c r="E1577" s="658"/>
      <c r="F1577" s="658"/>
      <c r="Z1577" s="658"/>
      <c r="AA1577" s="658"/>
    </row>
    <row r="1578" spans="1:27">
      <c r="A1578" s="658"/>
      <c r="B1578" s="658"/>
      <c r="C1578" s="658"/>
      <c r="E1578" s="658"/>
      <c r="F1578" s="658"/>
      <c r="Z1578" s="658"/>
      <c r="AA1578" s="658"/>
    </row>
    <row r="1579" spans="1:27">
      <c r="A1579" s="658"/>
      <c r="B1579" s="658"/>
      <c r="C1579" s="658"/>
      <c r="E1579" s="658"/>
      <c r="F1579" s="658"/>
      <c r="Z1579" s="658"/>
      <c r="AA1579" s="658"/>
    </row>
    <row r="1580" spans="1:27">
      <c r="A1580" s="658"/>
      <c r="B1580" s="658"/>
      <c r="C1580" s="658"/>
      <c r="E1580" s="658"/>
      <c r="F1580" s="658"/>
      <c r="Z1580" s="658"/>
      <c r="AA1580" s="658"/>
    </row>
    <row r="1581" spans="1:27">
      <c r="A1581" s="658"/>
      <c r="B1581" s="658"/>
      <c r="C1581" s="658"/>
      <c r="E1581" s="658"/>
      <c r="F1581" s="658"/>
      <c r="Z1581" s="658"/>
      <c r="AA1581" s="658"/>
    </row>
    <row r="1582" spans="1:27">
      <c r="A1582" s="658"/>
      <c r="B1582" s="658"/>
      <c r="C1582" s="658"/>
      <c r="E1582" s="658"/>
      <c r="F1582" s="658"/>
      <c r="Z1582" s="658"/>
      <c r="AA1582" s="658"/>
    </row>
    <row r="1583" spans="1:27">
      <c r="A1583" s="658"/>
      <c r="B1583" s="658"/>
      <c r="C1583" s="658"/>
      <c r="E1583" s="658"/>
      <c r="F1583" s="658"/>
      <c r="Z1583" s="658"/>
      <c r="AA1583" s="658"/>
    </row>
    <row r="1584" spans="1:27">
      <c r="A1584" s="658"/>
      <c r="B1584" s="658"/>
      <c r="C1584" s="658"/>
      <c r="E1584" s="658"/>
      <c r="F1584" s="658"/>
      <c r="Z1584" s="658"/>
      <c r="AA1584" s="658"/>
    </row>
    <row r="1585" spans="1:27">
      <c r="A1585" s="658"/>
      <c r="B1585" s="658"/>
      <c r="C1585" s="658"/>
      <c r="E1585" s="658"/>
      <c r="F1585" s="658"/>
      <c r="Z1585" s="658"/>
      <c r="AA1585" s="658"/>
    </row>
    <row r="1586" spans="1:27">
      <c r="A1586" s="658"/>
      <c r="B1586" s="658"/>
      <c r="C1586" s="658"/>
      <c r="E1586" s="658"/>
      <c r="F1586" s="658"/>
      <c r="Z1586" s="658"/>
      <c r="AA1586" s="658"/>
    </row>
    <row r="1587" spans="1:27">
      <c r="A1587" s="658"/>
      <c r="B1587" s="658"/>
      <c r="C1587" s="658"/>
      <c r="E1587" s="658"/>
      <c r="F1587" s="658"/>
      <c r="Z1587" s="658"/>
      <c r="AA1587" s="658"/>
    </row>
    <row r="1588" spans="1:27">
      <c r="A1588" s="658"/>
      <c r="B1588" s="658"/>
      <c r="C1588" s="658"/>
      <c r="E1588" s="658"/>
      <c r="F1588" s="658"/>
      <c r="Z1588" s="658"/>
      <c r="AA1588" s="658"/>
    </row>
    <row r="1589" spans="1:27">
      <c r="A1589" s="658"/>
      <c r="B1589" s="658"/>
      <c r="C1589" s="658"/>
      <c r="E1589" s="658"/>
      <c r="F1589" s="658"/>
      <c r="Z1589" s="658"/>
      <c r="AA1589" s="658"/>
    </row>
    <row r="1590" spans="1:27">
      <c r="A1590" s="658"/>
      <c r="B1590" s="658"/>
      <c r="C1590" s="658"/>
      <c r="E1590" s="658"/>
      <c r="F1590" s="658"/>
      <c r="Z1590" s="658"/>
      <c r="AA1590" s="658"/>
    </row>
    <row r="1591" spans="1:27">
      <c r="A1591" s="658"/>
      <c r="B1591" s="658"/>
      <c r="C1591" s="658"/>
      <c r="E1591" s="658"/>
      <c r="F1591" s="658"/>
      <c r="Z1591" s="658"/>
      <c r="AA1591" s="658"/>
    </row>
    <row r="1592" spans="1:27">
      <c r="A1592" s="658"/>
      <c r="B1592" s="658"/>
      <c r="C1592" s="658"/>
      <c r="E1592" s="658"/>
      <c r="F1592" s="658"/>
      <c r="Z1592" s="658"/>
      <c r="AA1592" s="658"/>
    </row>
    <row r="1593" spans="1:27">
      <c r="A1593" s="658"/>
      <c r="B1593" s="658"/>
      <c r="C1593" s="658"/>
      <c r="E1593" s="658"/>
      <c r="F1593" s="658"/>
      <c r="Z1593" s="658"/>
      <c r="AA1593" s="658"/>
    </row>
    <row r="1594" spans="1:27">
      <c r="A1594" s="658"/>
      <c r="B1594" s="658"/>
      <c r="C1594" s="658"/>
      <c r="E1594" s="658"/>
      <c r="F1594" s="658"/>
      <c r="Z1594" s="658"/>
      <c r="AA1594" s="658"/>
    </row>
    <row r="1595" spans="1:27">
      <c r="A1595" s="658"/>
      <c r="B1595" s="658"/>
      <c r="C1595" s="658"/>
      <c r="E1595" s="658"/>
      <c r="F1595" s="658"/>
      <c r="Z1595" s="658"/>
      <c r="AA1595" s="658"/>
    </row>
    <row r="1596" spans="1:27">
      <c r="A1596" s="658"/>
      <c r="B1596" s="658"/>
      <c r="C1596" s="658"/>
      <c r="E1596" s="658"/>
      <c r="F1596" s="658"/>
      <c r="Z1596" s="658"/>
      <c r="AA1596" s="658"/>
    </row>
    <row r="1597" spans="1:27">
      <c r="A1597" s="658"/>
      <c r="B1597" s="658"/>
      <c r="C1597" s="658"/>
      <c r="E1597" s="658"/>
      <c r="F1597" s="658"/>
      <c r="Z1597" s="658"/>
      <c r="AA1597" s="658"/>
    </row>
    <row r="1598" spans="1:27">
      <c r="A1598" s="658"/>
      <c r="B1598" s="658"/>
      <c r="C1598" s="658"/>
      <c r="E1598" s="658"/>
      <c r="F1598" s="658"/>
      <c r="Z1598" s="658"/>
      <c r="AA1598" s="658"/>
    </row>
    <row r="1599" spans="1:27">
      <c r="A1599" s="658"/>
      <c r="B1599" s="658"/>
      <c r="C1599" s="658"/>
      <c r="E1599" s="658"/>
      <c r="F1599" s="658"/>
      <c r="Z1599" s="658"/>
      <c r="AA1599" s="658"/>
    </row>
    <row r="1600" spans="1:27">
      <c r="A1600" s="658"/>
      <c r="B1600" s="658"/>
      <c r="C1600" s="658"/>
      <c r="E1600" s="658"/>
      <c r="F1600" s="658"/>
      <c r="Z1600" s="658"/>
      <c r="AA1600" s="658"/>
    </row>
    <row r="1601" spans="1:27">
      <c r="A1601" s="658"/>
      <c r="B1601" s="658"/>
      <c r="C1601" s="658"/>
      <c r="E1601" s="658"/>
      <c r="F1601" s="658"/>
      <c r="Z1601" s="658"/>
      <c r="AA1601" s="658"/>
    </row>
    <row r="1602" spans="1:27">
      <c r="A1602" s="658"/>
      <c r="B1602" s="658"/>
      <c r="C1602" s="658"/>
      <c r="E1602" s="658"/>
      <c r="F1602" s="658"/>
      <c r="Z1602" s="658"/>
      <c r="AA1602" s="658"/>
    </row>
    <row r="1603" spans="1:27">
      <c r="A1603" s="658"/>
      <c r="B1603" s="658"/>
      <c r="C1603" s="658"/>
      <c r="E1603" s="658"/>
      <c r="F1603" s="658"/>
      <c r="Z1603" s="658"/>
      <c r="AA1603" s="658"/>
    </row>
    <row r="1604" spans="1:27">
      <c r="A1604" s="658"/>
      <c r="B1604" s="658"/>
      <c r="C1604" s="658"/>
      <c r="E1604" s="658"/>
      <c r="F1604" s="658"/>
      <c r="Z1604" s="658"/>
      <c r="AA1604" s="658"/>
    </row>
    <row r="1605" spans="1:27">
      <c r="A1605" s="658"/>
      <c r="B1605" s="658"/>
      <c r="C1605" s="658"/>
      <c r="E1605" s="658"/>
      <c r="F1605" s="658"/>
      <c r="Z1605" s="658"/>
      <c r="AA1605" s="658"/>
    </row>
    <row r="1606" spans="1:27">
      <c r="A1606" s="658"/>
      <c r="B1606" s="658"/>
      <c r="C1606" s="658"/>
      <c r="E1606" s="658"/>
      <c r="F1606" s="658"/>
      <c r="Z1606" s="658"/>
      <c r="AA1606" s="658"/>
    </row>
    <row r="1607" spans="1:27">
      <c r="A1607" s="658"/>
      <c r="B1607" s="658"/>
      <c r="C1607" s="658"/>
      <c r="E1607" s="658"/>
      <c r="F1607" s="658"/>
      <c r="Z1607" s="658"/>
      <c r="AA1607" s="658"/>
    </row>
    <row r="1608" spans="1:27">
      <c r="A1608" s="658"/>
      <c r="B1608" s="658"/>
      <c r="C1608" s="658"/>
      <c r="E1608" s="658"/>
      <c r="F1608" s="658"/>
      <c r="Z1608" s="658"/>
      <c r="AA1608" s="658"/>
    </row>
    <row r="1609" spans="1:27">
      <c r="A1609" s="658"/>
      <c r="B1609" s="658"/>
      <c r="C1609" s="658"/>
      <c r="E1609" s="658"/>
      <c r="F1609" s="658"/>
      <c r="Z1609" s="658"/>
      <c r="AA1609" s="658"/>
    </row>
    <row r="1610" spans="1:27">
      <c r="A1610" s="658"/>
      <c r="B1610" s="658"/>
      <c r="C1610" s="658"/>
      <c r="E1610" s="658"/>
      <c r="F1610" s="658"/>
      <c r="Z1610" s="658"/>
      <c r="AA1610" s="658"/>
    </row>
    <row r="1611" spans="1:27">
      <c r="A1611" s="658"/>
      <c r="B1611" s="658"/>
      <c r="C1611" s="658"/>
      <c r="E1611" s="658"/>
      <c r="F1611" s="658"/>
      <c r="Z1611" s="658"/>
      <c r="AA1611" s="658"/>
    </row>
    <row r="1612" spans="1:27">
      <c r="A1612" s="658"/>
      <c r="B1612" s="658"/>
      <c r="C1612" s="658"/>
      <c r="E1612" s="658"/>
      <c r="F1612" s="658"/>
      <c r="Z1612" s="658"/>
      <c r="AA1612" s="658"/>
    </row>
    <row r="1613" spans="1:27">
      <c r="A1613" s="658"/>
      <c r="B1613" s="658"/>
      <c r="C1613" s="658"/>
      <c r="E1613" s="658"/>
      <c r="F1613" s="658"/>
      <c r="Z1613" s="658"/>
      <c r="AA1613" s="658"/>
    </row>
    <row r="1614" spans="1:27">
      <c r="A1614" s="658"/>
      <c r="B1614" s="658"/>
      <c r="C1614" s="658"/>
      <c r="E1614" s="658"/>
      <c r="F1614" s="658"/>
      <c r="Z1614" s="658"/>
      <c r="AA1614" s="658"/>
    </row>
    <row r="1615" spans="1:27">
      <c r="A1615" s="658"/>
      <c r="B1615" s="658"/>
      <c r="C1615" s="658"/>
      <c r="E1615" s="658"/>
      <c r="F1615" s="658"/>
      <c r="Z1615" s="658"/>
      <c r="AA1615" s="658"/>
    </row>
    <row r="1616" spans="1:27">
      <c r="A1616" s="658"/>
      <c r="B1616" s="658"/>
      <c r="C1616" s="658"/>
      <c r="E1616" s="658"/>
      <c r="F1616" s="658"/>
      <c r="Z1616" s="658"/>
      <c r="AA1616" s="658"/>
    </row>
    <row r="1617" spans="1:27">
      <c r="A1617" s="658"/>
      <c r="B1617" s="658"/>
      <c r="C1617" s="658"/>
      <c r="E1617" s="658"/>
      <c r="F1617" s="658"/>
      <c r="Z1617" s="658"/>
      <c r="AA1617" s="658"/>
    </row>
    <row r="1618" spans="1:27">
      <c r="A1618" s="658"/>
      <c r="B1618" s="658"/>
      <c r="C1618" s="658"/>
      <c r="E1618" s="658"/>
      <c r="F1618" s="658"/>
      <c r="Z1618" s="658"/>
      <c r="AA1618" s="658"/>
    </row>
    <row r="1619" spans="1:27">
      <c r="A1619" s="658"/>
      <c r="B1619" s="658"/>
      <c r="C1619" s="658"/>
      <c r="E1619" s="658"/>
      <c r="F1619" s="658"/>
      <c r="Z1619" s="658"/>
      <c r="AA1619" s="658"/>
    </row>
    <row r="1620" spans="1:27">
      <c r="A1620" s="658"/>
      <c r="B1620" s="658"/>
      <c r="C1620" s="658"/>
      <c r="E1620" s="658"/>
      <c r="F1620" s="658"/>
      <c r="Z1620" s="658"/>
      <c r="AA1620" s="658"/>
    </row>
    <row r="1621" spans="1:27">
      <c r="A1621" s="658"/>
      <c r="B1621" s="658"/>
      <c r="C1621" s="658"/>
      <c r="E1621" s="658"/>
      <c r="F1621" s="658"/>
      <c r="Z1621" s="658"/>
      <c r="AA1621" s="658"/>
    </row>
    <row r="1622" spans="1:27">
      <c r="A1622" s="658"/>
      <c r="B1622" s="658"/>
      <c r="C1622" s="658"/>
      <c r="E1622" s="658"/>
      <c r="F1622" s="658"/>
      <c r="Z1622" s="658"/>
      <c r="AA1622" s="658"/>
    </row>
    <row r="1623" spans="1:27">
      <c r="A1623" s="658"/>
      <c r="B1623" s="658"/>
      <c r="C1623" s="658"/>
      <c r="E1623" s="658"/>
      <c r="F1623" s="658"/>
      <c r="Z1623" s="658"/>
      <c r="AA1623" s="658"/>
    </row>
    <row r="1624" spans="1:27">
      <c r="A1624" s="658"/>
      <c r="B1624" s="658"/>
      <c r="C1624" s="658"/>
      <c r="E1624" s="658"/>
      <c r="F1624" s="658"/>
      <c r="Z1624" s="658"/>
      <c r="AA1624" s="658"/>
    </row>
    <row r="1625" spans="1:27">
      <c r="A1625" s="658"/>
      <c r="B1625" s="658"/>
      <c r="C1625" s="658"/>
      <c r="E1625" s="658"/>
      <c r="F1625" s="658"/>
      <c r="Z1625" s="658"/>
      <c r="AA1625" s="658"/>
    </row>
    <row r="1626" spans="1:27">
      <c r="A1626" s="658"/>
      <c r="B1626" s="658"/>
      <c r="C1626" s="658"/>
      <c r="E1626" s="658"/>
      <c r="F1626" s="658"/>
      <c r="Z1626" s="658"/>
      <c r="AA1626" s="658"/>
    </row>
    <row r="1627" spans="1:27">
      <c r="A1627" s="658"/>
      <c r="B1627" s="658"/>
      <c r="C1627" s="658"/>
      <c r="E1627" s="658"/>
      <c r="F1627" s="658"/>
      <c r="Z1627" s="658"/>
      <c r="AA1627" s="658"/>
    </row>
    <row r="1628" spans="1:27">
      <c r="A1628" s="658"/>
      <c r="B1628" s="658"/>
      <c r="C1628" s="658"/>
      <c r="E1628" s="658"/>
      <c r="F1628" s="658"/>
      <c r="Z1628" s="658"/>
      <c r="AA1628" s="658"/>
    </row>
    <row r="1629" spans="1:27">
      <c r="A1629" s="658"/>
      <c r="B1629" s="658"/>
      <c r="C1629" s="658"/>
      <c r="E1629" s="658"/>
      <c r="F1629" s="658"/>
      <c r="Z1629" s="658"/>
      <c r="AA1629" s="658"/>
    </row>
    <row r="1630" spans="1:27">
      <c r="A1630" s="658"/>
      <c r="B1630" s="658"/>
      <c r="C1630" s="658"/>
      <c r="E1630" s="658"/>
      <c r="F1630" s="658"/>
      <c r="Z1630" s="658"/>
      <c r="AA1630" s="658"/>
    </row>
    <row r="1631" spans="1:27">
      <c r="A1631" s="658"/>
      <c r="B1631" s="658"/>
      <c r="C1631" s="658"/>
      <c r="E1631" s="658"/>
      <c r="F1631" s="658"/>
      <c r="Z1631" s="658"/>
      <c r="AA1631" s="658"/>
    </row>
    <row r="1632" spans="1:27">
      <c r="A1632" s="658"/>
      <c r="B1632" s="658"/>
      <c r="C1632" s="658"/>
      <c r="E1632" s="658"/>
      <c r="F1632" s="658"/>
      <c r="Z1632" s="658"/>
      <c r="AA1632" s="658"/>
    </row>
    <row r="1633" spans="1:27">
      <c r="A1633" s="658"/>
      <c r="B1633" s="658"/>
      <c r="C1633" s="658"/>
      <c r="E1633" s="658"/>
      <c r="F1633" s="658"/>
      <c r="Z1633" s="658"/>
      <c r="AA1633" s="658"/>
    </row>
    <row r="1634" spans="1:27">
      <c r="A1634" s="658"/>
      <c r="B1634" s="658"/>
      <c r="C1634" s="658"/>
      <c r="E1634" s="658"/>
      <c r="F1634" s="658"/>
      <c r="Z1634" s="658"/>
      <c r="AA1634" s="658"/>
    </row>
    <row r="1635" spans="1:27">
      <c r="A1635" s="658"/>
      <c r="B1635" s="658"/>
      <c r="C1635" s="658"/>
      <c r="E1635" s="658"/>
      <c r="F1635" s="658"/>
      <c r="Z1635" s="658"/>
      <c r="AA1635" s="658"/>
    </row>
    <row r="1636" spans="1:27">
      <c r="A1636" s="658"/>
      <c r="B1636" s="658"/>
      <c r="C1636" s="658"/>
      <c r="E1636" s="658"/>
      <c r="F1636" s="658"/>
      <c r="Z1636" s="658"/>
      <c r="AA1636" s="658"/>
    </row>
    <row r="1637" spans="1:27">
      <c r="A1637" s="658"/>
      <c r="B1637" s="658"/>
      <c r="C1637" s="658"/>
      <c r="E1637" s="658"/>
      <c r="F1637" s="658"/>
      <c r="Z1637" s="658"/>
      <c r="AA1637" s="658"/>
    </row>
    <row r="1638" spans="1:27">
      <c r="A1638" s="658"/>
      <c r="B1638" s="658"/>
      <c r="C1638" s="658"/>
      <c r="E1638" s="658"/>
      <c r="F1638" s="658"/>
      <c r="Z1638" s="658"/>
      <c r="AA1638" s="658"/>
    </row>
    <row r="1639" spans="1:27">
      <c r="A1639" s="658"/>
      <c r="B1639" s="658"/>
      <c r="C1639" s="658"/>
      <c r="E1639" s="658"/>
      <c r="F1639" s="658"/>
      <c r="Z1639" s="658"/>
      <c r="AA1639" s="658"/>
    </row>
    <row r="1640" spans="1:27">
      <c r="A1640" s="658"/>
      <c r="B1640" s="658"/>
      <c r="C1640" s="658"/>
      <c r="E1640" s="658"/>
      <c r="F1640" s="658"/>
      <c r="Z1640" s="658"/>
      <c r="AA1640" s="658"/>
    </row>
    <row r="1641" spans="1:27">
      <c r="A1641" s="658"/>
      <c r="B1641" s="658"/>
      <c r="C1641" s="658"/>
      <c r="E1641" s="658"/>
      <c r="F1641" s="658"/>
      <c r="Z1641" s="658"/>
      <c r="AA1641" s="658"/>
    </row>
    <row r="1642" spans="1:27">
      <c r="A1642" s="658"/>
      <c r="B1642" s="658"/>
      <c r="C1642" s="658"/>
      <c r="E1642" s="658"/>
      <c r="F1642" s="658"/>
      <c r="Z1642" s="658"/>
      <c r="AA1642" s="658"/>
    </row>
    <row r="1643" spans="1:27">
      <c r="A1643" s="658"/>
      <c r="B1643" s="658"/>
      <c r="C1643" s="658"/>
      <c r="E1643" s="658"/>
      <c r="F1643" s="658"/>
      <c r="Z1643" s="658"/>
      <c r="AA1643" s="658"/>
    </row>
    <row r="1644" spans="1:27">
      <c r="A1644" s="658"/>
      <c r="B1644" s="658"/>
      <c r="C1644" s="658"/>
      <c r="E1644" s="658"/>
      <c r="F1644" s="658"/>
      <c r="Z1644" s="658"/>
      <c r="AA1644" s="658"/>
    </row>
    <row r="1645" spans="1:27">
      <c r="A1645" s="658"/>
      <c r="B1645" s="658"/>
      <c r="C1645" s="658"/>
      <c r="E1645" s="658"/>
      <c r="F1645" s="658"/>
      <c r="Z1645" s="658"/>
      <c r="AA1645" s="658"/>
    </row>
    <row r="1646" spans="1:27">
      <c r="A1646" s="658"/>
      <c r="B1646" s="658"/>
      <c r="C1646" s="658"/>
      <c r="E1646" s="658"/>
      <c r="F1646" s="658"/>
      <c r="Z1646" s="658"/>
      <c r="AA1646" s="658"/>
    </row>
    <row r="1647" spans="1:27">
      <c r="A1647" s="658"/>
      <c r="B1647" s="658"/>
      <c r="C1647" s="658"/>
      <c r="E1647" s="658"/>
      <c r="F1647" s="658"/>
      <c r="Z1647" s="658"/>
      <c r="AA1647" s="658"/>
    </row>
    <row r="1648" spans="1:27">
      <c r="A1648" s="658"/>
      <c r="B1648" s="658"/>
      <c r="C1648" s="658"/>
      <c r="E1648" s="658"/>
      <c r="F1648" s="658"/>
      <c r="Z1648" s="658"/>
      <c r="AA1648" s="658"/>
    </row>
    <row r="1649" spans="1:27">
      <c r="A1649" s="658"/>
      <c r="B1649" s="658"/>
      <c r="C1649" s="658"/>
      <c r="E1649" s="658"/>
      <c r="F1649" s="658"/>
      <c r="Z1649" s="658"/>
      <c r="AA1649" s="658"/>
    </row>
    <row r="1650" spans="1:27">
      <c r="A1650" s="658"/>
      <c r="B1650" s="658"/>
      <c r="C1650" s="658"/>
      <c r="E1650" s="658"/>
      <c r="F1650" s="658"/>
      <c r="Z1650" s="658"/>
      <c r="AA1650" s="658"/>
    </row>
    <row r="1651" spans="1:27">
      <c r="A1651" s="658"/>
      <c r="B1651" s="658"/>
      <c r="C1651" s="658"/>
      <c r="E1651" s="658"/>
      <c r="F1651" s="658"/>
      <c r="Z1651" s="658"/>
      <c r="AA1651" s="658"/>
    </row>
    <row r="1652" spans="1:27">
      <c r="A1652" s="658"/>
      <c r="B1652" s="658"/>
      <c r="C1652" s="658"/>
      <c r="E1652" s="658"/>
      <c r="F1652" s="658"/>
      <c r="Z1652" s="658"/>
      <c r="AA1652" s="658"/>
    </row>
    <row r="1653" spans="1:27">
      <c r="A1653" s="658"/>
      <c r="B1653" s="658"/>
      <c r="C1653" s="658"/>
      <c r="E1653" s="658"/>
      <c r="F1653" s="658"/>
      <c r="Z1653" s="658"/>
      <c r="AA1653" s="658"/>
    </row>
    <row r="1654" spans="1:27">
      <c r="A1654" s="658"/>
      <c r="B1654" s="658"/>
      <c r="C1654" s="658"/>
      <c r="E1654" s="658"/>
      <c r="F1654" s="658"/>
      <c r="Z1654" s="658"/>
      <c r="AA1654" s="658"/>
    </row>
    <row r="1655" spans="1:27">
      <c r="A1655" s="658"/>
      <c r="B1655" s="658"/>
      <c r="C1655" s="658"/>
      <c r="E1655" s="658"/>
      <c r="F1655" s="658"/>
      <c r="Z1655" s="658"/>
      <c r="AA1655" s="658"/>
    </row>
    <row r="1656" spans="1:27">
      <c r="A1656" s="658"/>
      <c r="B1656" s="658"/>
      <c r="C1656" s="658"/>
      <c r="E1656" s="658"/>
      <c r="F1656" s="658"/>
      <c r="Z1656" s="658"/>
      <c r="AA1656" s="658"/>
    </row>
    <row r="1657" spans="1:27">
      <c r="A1657" s="658"/>
      <c r="B1657" s="658"/>
      <c r="C1657" s="658"/>
      <c r="E1657" s="658"/>
      <c r="F1657" s="658"/>
      <c r="Z1657" s="658"/>
      <c r="AA1657" s="658"/>
    </row>
    <row r="1658" spans="1:27">
      <c r="A1658" s="658"/>
      <c r="B1658" s="658"/>
      <c r="C1658" s="658"/>
      <c r="E1658" s="658"/>
      <c r="F1658" s="658"/>
      <c r="Z1658" s="658"/>
      <c r="AA1658" s="658"/>
    </row>
    <row r="1659" spans="1:27">
      <c r="A1659" s="658"/>
      <c r="B1659" s="658"/>
      <c r="C1659" s="658"/>
      <c r="E1659" s="658"/>
      <c r="F1659" s="658"/>
      <c r="Z1659" s="658"/>
      <c r="AA1659" s="658"/>
    </row>
    <row r="1660" spans="1:27">
      <c r="A1660" s="658"/>
      <c r="B1660" s="658"/>
      <c r="C1660" s="658"/>
      <c r="E1660" s="658"/>
      <c r="F1660" s="658"/>
      <c r="Z1660" s="658"/>
      <c r="AA1660" s="658"/>
    </row>
    <row r="1661" spans="1:27">
      <c r="A1661" s="658"/>
      <c r="B1661" s="658"/>
      <c r="C1661" s="658"/>
      <c r="E1661" s="658"/>
      <c r="F1661" s="658"/>
      <c r="Z1661" s="658"/>
      <c r="AA1661" s="658"/>
    </row>
    <row r="1662" spans="1:27">
      <c r="A1662" s="658"/>
      <c r="B1662" s="658"/>
      <c r="C1662" s="658"/>
      <c r="E1662" s="658"/>
      <c r="F1662" s="658"/>
      <c r="Z1662" s="658"/>
      <c r="AA1662" s="658"/>
    </row>
    <row r="1663" spans="1:27">
      <c r="A1663" s="658"/>
      <c r="B1663" s="658"/>
      <c r="C1663" s="658"/>
      <c r="E1663" s="658"/>
      <c r="F1663" s="658"/>
      <c r="Z1663" s="658"/>
      <c r="AA1663" s="658"/>
    </row>
    <row r="1664" spans="1:27">
      <c r="A1664" s="658"/>
      <c r="B1664" s="658"/>
      <c r="C1664" s="658"/>
      <c r="E1664" s="658"/>
      <c r="F1664" s="658"/>
      <c r="Z1664" s="658"/>
      <c r="AA1664" s="658"/>
    </row>
    <row r="1665" spans="1:27">
      <c r="A1665" s="658"/>
      <c r="B1665" s="658"/>
      <c r="C1665" s="658"/>
      <c r="E1665" s="658"/>
      <c r="F1665" s="658"/>
      <c r="Z1665" s="658"/>
      <c r="AA1665" s="658"/>
    </row>
    <row r="1666" spans="1:27">
      <c r="A1666" s="658"/>
      <c r="B1666" s="658"/>
      <c r="C1666" s="658"/>
      <c r="E1666" s="658"/>
      <c r="F1666" s="658"/>
      <c r="Z1666" s="658"/>
      <c r="AA1666" s="658"/>
    </row>
    <row r="1667" spans="1:27">
      <c r="A1667" s="658"/>
      <c r="B1667" s="658"/>
      <c r="C1667" s="658"/>
      <c r="E1667" s="658"/>
      <c r="F1667" s="658"/>
      <c r="Z1667" s="658"/>
      <c r="AA1667" s="658"/>
    </row>
    <row r="1668" spans="1:27">
      <c r="A1668" s="658"/>
      <c r="B1668" s="658"/>
      <c r="C1668" s="658"/>
      <c r="E1668" s="658"/>
      <c r="F1668" s="658"/>
      <c r="Z1668" s="658"/>
      <c r="AA1668" s="658"/>
    </row>
    <row r="1669" spans="1:27">
      <c r="A1669" s="658"/>
      <c r="B1669" s="658"/>
      <c r="C1669" s="658"/>
      <c r="E1669" s="658"/>
      <c r="F1669" s="658"/>
      <c r="Z1669" s="658"/>
      <c r="AA1669" s="658"/>
    </row>
    <row r="1670" spans="1:27">
      <c r="A1670" s="658"/>
      <c r="B1670" s="658"/>
      <c r="C1670" s="658"/>
      <c r="E1670" s="658"/>
      <c r="F1670" s="658"/>
      <c r="Z1670" s="658"/>
      <c r="AA1670" s="658"/>
    </row>
    <row r="1671" spans="1:27">
      <c r="A1671" s="658"/>
      <c r="B1671" s="658"/>
      <c r="C1671" s="658"/>
      <c r="E1671" s="658"/>
      <c r="F1671" s="658"/>
      <c r="Z1671" s="658"/>
      <c r="AA1671" s="658"/>
    </row>
    <row r="1672" spans="1:27">
      <c r="A1672" s="658"/>
      <c r="B1672" s="658"/>
      <c r="C1672" s="658"/>
      <c r="E1672" s="658"/>
      <c r="F1672" s="658"/>
      <c r="Z1672" s="658"/>
      <c r="AA1672" s="658"/>
    </row>
    <row r="1673" spans="1:27">
      <c r="A1673" s="658"/>
      <c r="B1673" s="658"/>
      <c r="C1673" s="658"/>
      <c r="E1673" s="658"/>
      <c r="F1673" s="658"/>
      <c r="Z1673" s="658"/>
      <c r="AA1673" s="658"/>
    </row>
    <row r="1674" spans="1:27">
      <c r="A1674" s="658"/>
      <c r="B1674" s="658"/>
      <c r="C1674" s="658"/>
      <c r="E1674" s="658"/>
      <c r="F1674" s="658"/>
      <c r="Z1674" s="658"/>
      <c r="AA1674" s="658"/>
    </row>
    <row r="1675" spans="1:27">
      <c r="A1675" s="658"/>
      <c r="B1675" s="658"/>
      <c r="C1675" s="658"/>
      <c r="E1675" s="658"/>
      <c r="F1675" s="658"/>
      <c r="Z1675" s="658"/>
      <c r="AA1675" s="658"/>
    </row>
    <row r="1676" spans="1:27">
      <c r="A1676" s="658"/>
      <c r="B1676" s="658"/>
      <c r="C1676" s="658"/>
      <c r="E1676" s="658"/>
      <c r="F1676" s="658"/>
      <c r="Z1676" s="658"/>
      <c r="AA1676" s="658"/>
    </row>
    <row r="1677" spans="1:27">
      <c r="A1677" s="658"/>
      <c r="B1677" s="658"/>
      <c r="C1677" s="658"/>
      <c r="E1677" s="658"/>
      <c r="F1677" s="658"/>
      <c r="Z1677" s="658"/>
      <c r="AA1677" s="658"/>
    </row>
    <row r="1678" spans="1:27">
      <c r="A1678" s="658"/>
      <c r="B1678" s="658"/>
      <c r="C1678" s="658"/>
      <c r="E1678" s="658"/>
      <c r="F1678" s="658"/>
      <c r="Z1678" s="658"/>
      <c r="AA1678" s="658"/>
    </row>
    <row r="1679" spans="1:27">
      <c r="A1679" s="658"/>
      <c r="B1679" s="658"/>
      <c r="C1679" s="658"/>
      <c r="E1679" s="658"/>
      <c r="F1679" s="658"/>
      <c r="Z1679" s="658"/>
      <c r="AA1679" s="658"/>
    </row>
    <row r="1680" spans="1:27">
      <c r="A1680" s="658"/>
      <c r="B1680" s="658"/>
      <c r="C1680" s="658"/>
      <c r="E1680" s="658"/>
      <c r="F1680" s="658"/>
      <c r="Z1680" s="658"/>
      <c r="AA1680" s="658"/>
    </row>
    <row r="1681" spans="1:27">
      <c r="A1681" s="658"/>
      <c r="B1681" s="658"/>
      <c r="C1681" s="658"/>
      <c r="E1681" s="658"/>
      <c r="F1681" s="658"/>
      <c r="Z1681" s="658"/>
      <c r="AA1681" s="658"/>
    </row>
    <row r="1682" spans="1:27">
      <c r="A1682" s="658"/>
      <c r="B1682" s="658"/>
      <c r="C1682" s="658"/>
      <c r="E1682" s="658"/>
      <c r="F1682" s="658"/>
      <c r="Z1682" s="658"/>
      <c r="AA1682" s="658"/>
    </row>
    <row r="1683" spans="1:27">
      <c r="A1683" s="658"/>
      <c r="B1683" s="658"/>
      <c r="C1683" s="658"/>
      <c r="E1683" s="658"/>
      <c r="F1683" s="658"/>
      <c r="Z1683" s="658"/>
      <c r="AA1683" s="658"/>
    </row>
    <row r="1684" spans="1:27">
      <c r="A1684" s="658"/>
      <c r="B1684" s="658"/>
      <c r="C1684" s="658"/>
      <c r="E1684" s="658"/>
      <c r="F1684" s="658"/>
      <c r="Z1684" s="658"/>
      <c r="AA1684" s="658"/>
    </row>
    <row r="1685" spans="1:27">
      <c r="A1685" s="658"/>
      <c r="B1685" s="658"/>
      <c r="C1685" s="658"/>
      <c r="E1685" s="658"/>
      <c r="F1685" s="658"/>
      <c r="Z1685" s="658"/>
      <c r="AA1685" s="658"/>
    </row>
    <row r="1686" spans="1:27">
      <c r="A1686" s="658"/>
      <c r="B1686" s="658"/>
      <c r="C1686" s="658"/>
      <c r="E1686" s="658"/>
      <c r="F1686" s="658"/>
      <c r="Z1686" s="658"/>
      <c r="AA1686" s="658"/>
    </row>
    <row r="1687" spans="1:27">
      <c r="A1687" s="658"/>
      <c r="B1687" s="658"/>
      <c r="C1687" s="658"/>
      <c r="E1687" s="658"/>
      <c r="F1687" s="658"/>
      <c r="Z1687" s="658"/>
      <c r="AA1687" s="658"/>
    </row>
    <row r="1688" spans="1:27">
      <c r="A1688" s="658"/>
      <c r="B1688" s="658"/>
      <c r="C1688" s="658"/>
      <c r="E1688" s="658"/>
      <c r="F1688" s="658"/>
      <c r="Z1688" s="658"/>
      <c r="AA1688" s="658"/>
    </row>
    <row r="1689" spans="1:27">
      <c r="A1689" s="658"/>
      <c r="B1689" s="658"/>
      <c r="C1689" s="658"/>
      <c r="E1689" s="658"/>
      <c r="F1689" s="658"/>
      <c r="Z1689" s="658"/>
      <c r="AA1689" s="658"/>
    </row>
    <row r="1690" spans="1:27">
      <c r="A1690" s="658"/>
      <c r="B1690" s="658"/>
      <c r="C1690" s="658"/>
      <c r="E1690" s="658"/>
      <c r="F1690" s="658"/>
      <c r="Z1690" s="658"/>
      <c r="AA1690" s="658"/>
    </row>
    <row r="1691" spans="1:27">
      <c r="A1691" s="658"/>
      <c r="B1691" s="658"/>
      <c r="C1691" s="658"/>
      <c r="E1691" s="658"/>
      <c r="F1691" s="658"/>
      <c r="Z1691" s="658"/>
      <c r="AA1691" s="658"/>
    </row>
    <row r="1692" spans="1:27">
      <c r="A1692" s="658"/>
      <c r="B1692" s="658"/>
      <c r="C1692" s="658"/>
      <c r="E1692" s="658"/>
      <c r="F1692" s="658"/>
      <c r="Z1692" s="658"/>
      <c r="AA1692" s="658"/>
    </row>
    <row r="1693" spans="1:27">
      <c r="A1693" s="658"/>
      <c r="B1693" s="658"/>
      <c r="C1693" s="658"/>
      <c r="E1693" s="658"/>
      <c r="F1693" s="658"/>
      <c r="Z1693" s="658"/>
      <c r="AA1693" s="658"/>
    </row>
    <row r="1694" spans="1:27">
      <c r="A1694" s="658"/>
      <c r="B1694" s="658"/>
      <c r="C1694" s="658"/>
      <c r="E1694" s="658"/>
      <c r="F1694" s="658"/>
      <c r="Z1694" s="658"/>
      <c r="AA1694" s="658"/>
    </row>
    <row r="1695" spans="1:27">
      <c r="A1695" s="658"/>
      <c r="B1695" s="658"/>
      <c r="C1695" s="658"/>
      <c r="E1695" s="658"/>
      <c r="F1695" s="658"/>
      <c r="Z1695" s="658"/>
      <c r="AA1695" s="658"/>
    </row>
    <row r="1696" spans="1:27">
      <c r="A1696" s="658"/>
      <c r="B1696" s="658"/>
      <c r="C1696" s="658"/>
      <c r="E1696" s="658"/>
      <c r="F1696" s="658"/>
      <c r="Z1696" s="658"/>
      <c r="AA1696" s="658"/>
    </row>
    <row r="1697" spans="1:27">
      <c r="A1697" s="658"/>
      <c r="B1697" s="658"/>
      <c r="C1697" s="658"/>
      <c r="E1697" s="658"/>
      <c r="F1697" s="658"/>
      <c r="Z1697" s="658"/>
      <c r="AA1697" s="658"/>
    </row>
    <row r="1698" spans="1:27">
      <c r="A1698" s="658"/>
      <c r="B1698" s="658"/>
      <c r="C1698" s="658"/>
      <c r="E1698" s="658"/>
      <c r="F1698" s="658"/>
      <c r="Z1698" s="658"/>
      <c r="AA1698" s="658"/>
    </row>
    <row r="1699" spans="1:27">
      <c r="A1699" s="658"/>
      <c r="B1699" s="658"/>
      <c r="C1699" s="658"/>
      <c r="E1699" s="658"/>
      <c r="F1699" s="658"/>
      <c r="Z1699" s="658"/>
      <c r="AA1699" s="658"/>
    </row>
    <row r="1700" spans="1:27">
      <c r="A1700" s="658"/>
      <c r="B1700" s="658"/>
      <c r="C1700" s="658"/>
      <c r="E1700" s="658"/>
      <c r="F1700" s="658"/>
      <c r="Z1700" s="658"/>
      <c r="AA1700" s="658"/>
    </row>
    <row r="1701" spans="1:27">
      <c r="A1701" s="658"/>
      <c r="B1701" s="658"/>
      <c r="C1701" s="658"/>
      <c r="E1701" s="658"/>
      <c r="F1701" s="658"/>
      <c r="Z1701" s="658"/>
      <c r="AA1701" s="658"/>
    </row>
    <row r="1702" spans="1:27">
      <c r="A1702" s="658"/>
      <c r="B1702" s="658"/>
      <c r="C1702" s="658"/>
      <c r="E1702" s="658"/>
      <c r="F1702" s="658"/>
      <c r="Z1702" s="658"/>
      <c r="AA1702" s="658"/>
    </row>
    <row r="1703" spans="1:27">
      <c r="A1703" s="658"/>
      <c r="B1703" s="658"/>
      <c r="C1703" s="658"/>
      <c r="E1703" s="658"/>
      <c r="F1703" s="658"/>
      <c r="Z1703" s="658"/>
      <c r="AA1703" s="658"/>
    </row>
    <row r="1704" spans="1:27">
      <c r="A1704" s="658"/>
      <c r="B1704" s="658"/>
      <c r="C1704" s="658"/>
      <c r="E1704" s="658"/>
      <c r="F1704" s="658"/>
      <c r="Z1704" s="658"/>
      <c r="AA1704" s="658"/>
    </row>
    <row r="1705" spans="1:27">
      <c r="A1705" s="658"/>
      <c r="B1705" s="658"/>
      <c r="C1705" s="658"/>
      <c r="E1705" s="658"/>
      <c r="F1705" s="658"/>
      <c r="Z1705" s="658"/>
      <c r="AA1705" s="658"/>
    </row>
    <row r="1706" spans="1:27">
      <c r="A1706" s="658"/>
      <c r="B1706" s="658"/>
      <c r="C1706" s="658"/>
      <c r="E1706" s="658"/>
      <c r="F1706" s="658"/>
      <c r="Z1706" s="658"/>
      <c r="AA1706" s="658"/>
    </row>
    <row r="1707" spans="1:27">
      <c r="A1707" s="658"/>
      <c r="B1707" s="658"/>
      <c r="C1707" s="658"/>
      <c r="E1707" s="658"/>
      <c r="F1707" s="658"/>
      <c r="Z1707" s="658"/>
      <c r="AA1707" s="658"/>
    </row>
    <row r="1708" spans="1:27">
      <c r="A1708" s="658"/>
      <c r="B1708" s="658"/>
      <c r="C1708" s="658"/>
      <c r="E1708" s="658"/>
      <c r="F1708" s="658"/>
      <c r="Z1708" s="658"/>
      <c r="AA1708" s="658"/>
    </row>
    <row r="1709" spans="1:27">
      <c r="A1709" s="658"/>
      <c r="B1709" s="658"/>
      <c r="C1709" s="658"/>
      <c r="E1709" s="658"/>
      <c r="F1709" s="658"/>
      <c r="Z1709" s="658"/>
      <c r="AA1709" s="658"/>
    </row>
    <row r="1710" spans="1:27">
      <c r="A1710" s="658"/>
      <c r="B1710" s="658"/>
      <c r="C1710" s="658"/>
      <c r="E1710" s="658"/>
      <c r="F1710" s="658"/>
      <c r="Z1710" s="658"/>
      <c r="AA1710" s="658"/>
    </row>
    <row r="1711" spans="1:27">
      <c r="A1711" s="658"/>
      <c r="B1711" s="658"/>
      <c r="C1711" s="658"/>
      <c r="E1711" s="658"/>
      <c r="F1711" s="658"/>
      <c r="Z1711" s="658"/>
      <c r="AA1711" s="658"/>
    </row>
    <row r="1712" spans="1:27">
      <c r="A1712" s="658"/>
      <c r="B1712" s="658"/>
      <c r="C1712" s="658"/>
      <c r="E1712" s="658"/>
      <c r="F1712" s="658"/>
      <c r="Z1712" s="658"/>
      <c r="AA1712" s="658"/>
    </row>
    <row r="1713" spans="1:27">
      <c r="A1713" s="658"/>
      <c r="B1713" s="658"/>
      <c r="C1713" s="658"/>
      <c r="E1713" s="658"/>
      <c r="F1713" s="658"/>
      <c r="Z1713" s="658"/>
      <c r="AA1713" s="658"/>
    </row>
    <row r="1714" spans="1:27">
      <c r="A1714" s="658"/>
      <c r="B1714" s="658"/>
      <c r="C1714" s="658"/>
      <c r="E1714" s="658"/>
      <c r="F1714" s="658"/>
      <c r="Z1714" s="658"/>
      <c r="AA1714" s="658"/>
    </row>
    <row r="1715" spans="1:27">
      <c r="A1715" s="658"/>
      <c r="B1715" s="658"/>
      <c r="C1715" s="658"/>
      <c r="E1715" s="658"/>
      <c r="F1715" s="658"/>
      <c r="Z1715" s="658"/>
      <c r="AA1715" s="658"/>
    </row>
    <row r="1716" spans="1:27">
      <c r="A1716" s="658"/>
      <c r="B1716" s="658"/>
      <c r="C1716" s="658"/>
      <c r="E1716" s="658"/>
      <c r="F1716" s="658"/>
      <c r="Z1716" s="658"/>
      <c r="AA1716" s="658"/>
    </row>
    <row r="1717" spans="1:27">
      <c r="A1717" s="658"/>
      <c r="B1717" s="658"/>
      <c r="C1717" s="658"/>
      <c r="E1717" s="658"/>
      <c r="F1717" s="658"/>
      <c r="Z1717" s="658"/>
      <c r="AA1717" s="658"/>
    </row>
    <row r="1718" spans="1:27">
      <c r="A1718" s="658"/>
      <c r="B1718" s="658"/>
      <c r="C1718" s="658"/>
      <c r="E1718" s="658"/>
      <c r="F1718" s="658"/>
      <c r="Z1718" s="658"/>
      <c r="AA1718" s="658"/>
    </row>
    <row r="1719" spans="1:27">
      <c r="A1719" s="658"/>
      <c r="B1719" s="658"/>
      <c r="C1719" s="658"/>
      <c r="E1719" s="658"/>
      <c r="F1719" s="658"/>
      <c r="Z1719" s="658"/>
      <c r="AA1719" s="658"/>
    </row>
    <row r="1720" spans="1:27">
      <c r="A1720" s="658"/>
      <c r="B1720" s="658"/>
      <c r="C1720" s="658"/>
      <c r="E1720" s="658"/>
      <c r="F1720" s="658"/>
      <c r="Z1720" s="658"/>
      <c r="AA1720" s="658"/>
    </row>
    <row r="1721" spans="1:27">
      <c r="A1721" s="658"/>
      <c r="B1721" s="658"/>
      <c r="C1721" s="658"/>
      <c r="E1721" s="658"/>
      <c r="F1721" s="658"/>
      <c r="Z1721" s="658"/>
      <c r="AA1721" s="658"/>
    </row>
    <row r="1722" spans="1:27">
      <c r="A1722" s="658"/>
      <c r="B1722" s="658"/>
      <c r="C1722" s="658"/>
      <c r="E1722" s="658"/>
      <c r="F1722" s="658"/>
      <c r="Z1722" s="658"/>
      <c r="AA1722" s="658"/>
    </row>
    <row r="1723" spans="1:27">
      <c r="A1723" s="658"/>
      <c r="B1723" s="658"/>
      <c r="C1723" s="658"/>
      <c r="E1723" s="658"/>
      <c r="F1723" s="658"/>
      <c r="Z1723" s="658"/>
      <c r="AA1723" s="658"/>
    </row>
    <row r="1724" spans="1:27">
      <c r="A1724" s="658"/>
      <c r="B1724" s="658"/>
      <c r="C1724" s="658"/>
      <c r="E1724" s="658"/>
      <c r="F1724" s="658"/>
      <c r="Z1724" s="658"/>
      <c r="AA1724" s="658"/>
    </row>
    <row r="1725" spans="1:27">
      <c r="A1725" s="658"/>
      <c r="B1725" s="658"/>
      <c r="C1725" s="658"/>
      <c r="E1725" s="658"/>
      <c r="F1725" s="658"/>
      <c r="Z1725" s="658"/>
      <c r="AA1725" s="658"/>
    </row>
    <row r="1726" spans="1:27">
      <c r="A1726" s="658"/>
      <c r="B1726" s="658"/>
      <c r="C1726" s="658"/>
      <c r="E1726" s="658"/>
      <c r="F1726" s="658"/>
      <c r="Z1726" s="658"/>
      <c r="AA1726" s="658"/>
    </row>
    <row r="1727" spans="1:27">
      <c r="A1727" s="658"/>
      <c r="B1727" s="658"/>
      <c r="C1727" s="658"/>
      <c r="E1727" s="658"/>
      <c r="F1727" s="658"/>
      <c r="Z1727" s="658"/>
      <c r="AA1727" s="658"/>
    </row>
    <row r="1728" spans="1:27">
      <c r="A1728" s="658"/>
      <c r="B1728" s="658"/>
      <c r="C1728" s="658"/>
      <c r="E1728" s="658"/>
      <c r="F1728" s="658"/>
      <c r="Z1728" s="658"/>
      <c r="AA1728" s="658"/>
    </row>
    <row r="1729" spans="1:27">
      <c r="A1729" s="658"/>
      <c r="B1729" s="658"/>
      <c r="C1729" s="658"/>
      <c r="E1729" s="658"/>
      <c r="F1729" s="658"/>
      <c r="Z1729" s="658"/>
      <c r="AA1729" s="658"/>
    </row>
    <row r="1730" spans="1:27">
      <c r="A1730" s="658"/>
      <c r="B1730" s="658"/>
      <c r="C1730" s="658"/>
      <c r="E1730" s="658"/>
      <c r="F1730" s="658"/>
      <c r="Z1730" s="658"/>
      <c r="AA1730" s="658"/>
    </row>
    <row r="1731" spans="1:27">
      <c r="A1731" s="658"/>
      <c r="B1731" s="658"/>
      <c r="C1731" s="658"/>
      <c r="E1731" s="658"/>
      <c r="F1731" s="658"/>
      <c r="Z1731" s="658"/>
      <c r="AA1731" s="658"/>
    </row>
    <row r="1732" spans="1:27">
      <c r="A1732" s="658"/>
      <c r="B1732" s="658"/>
      <c r="C1732" s="658"/>
      <c r="E1732" s="658"/>
      <c r="F1732" s="658"/>
      <c r="Z1732" s="658"/>
      <c r="AA1732" s="658"/>
    </row>
    <row r="1733" spans="1:27">
      <c r="A1733" s="658"/>
      <c r="B1733" s="658"/>
      <c r="C1733" s="658"/>
      <c r="E1733" s="658"/>
      <c r="F1733" s="658"/>
      <c r="Z1733" s="658"/>
      <c r="AA1733" s="658"/>
    </row>
    <row r="1734" spans="1:27">
      <c r="A1734" s="658"/>
      <c r="B1734" s="658"/>
      <c r="C1734" s="658"/>
      <c r="E1734" s="658"/>
      <c r="F1734" s="658"/>
      <c r="Z1734" s="658"/>
      <c r="AA1734" s="658"/>
    </row>
    <row r="1735" spans="1:27">
      <c r="A1735" s="658"/>
      <c r="B1735" s="658"/>
      <c r="C1735" s="658"/>
      <c r="E1735" s="658"/>
      <c r="F1735" s="658"/>
      <c r="Z1735" s="658"/>
      <c r="AA1735" s="658"/>
    </row>
    <row r="1736" spans="1:27">
      <c r="A1736" s="658"/>
      <c r="B1736" s="658"/>
      <c r="C1736" s="658"/>
      <c r="E1736" s="658"/>
      <c r="F1736" s="658"/>
      <c r="Z1736" s="658"/>
      <c r="AA1736" s="658"/>
    </row>
    <row r="1737" spans="1:27">
      <c r="A1737" s="658"/>
      <c r="B1737" s="658"/>
      <c r="C1737" s="658"/>
      <c r="E1737" s="658"/>
      <c r="F1737" s="658"/>
      <c r="Z1737" s="658"/>
      <c r="AA1737" s="658"/>
    </row>
    <row r="1738" spans="1:27">
      <c r="A1738" s="658"/>
      <c r="B1738" s="658"/>
      <c r="C1738" s="658"/>
      <c r="E1738" s="658"/>
      <c r="F1738" s="658"/>
      <c r="Z1738" s="658"/>
      <c r="AA1738" s="658"/>
    </row>
    <row r="1739" spans="1:27">
      <c r="A1739" s="658"/>
      <c r="B1739" s="658"/>
      <c r="C1739" s="658"/>
      <c r="E1739" s="658"/>
      <c r="F1739" s="658"/>
      <c r="Z1739" s="658"/>
      <c r="AA1739" s="658"/>
    </row>
    <row r="1740" spans="1:27">
      <c r="A1740" s="658"/>
      <c r="B1740" s="658"/>
      <c r="C1740" s="658"/>
      <c r="E1740" s="658"/>
      <c r="F1740" s="658"/>
      <c r="Z1740" s="658"/>
      <c r="AA1740" s="658"/>
    </row>
    <row r="1741" spans="1:27">
      <c r="A1741" s="658"/>
      <c r="B1741" s="658"/>
      <c r="C1741" s="658"/>
      <c r="E1741" s="658"/>
      <c r="F1741" s="658"/>
      <c r="Z1741" s="658"/>
      <c r="AA1741" s="658"/>
    </row>
    <row r="1742" spans="1:27">
      <c r="A1742" s="658"/>
      <c r="B1742" s="658"/>
      <c r="C1742" s="658"/>
      <c r="E1742" s="658"/>
      <c r="F1742" s="658"/>
      <c r="Z1742" s="658"/>
      <c r="AA1742" s="658"/>
    </row>
    <row r="1743" spans="1:27">
      <c r="A1743" s="658"/>
      <c r="B1743" s="658"/>
      <c r="C1743" s="658"/>
      <c r="E1743" s="658"/>
      <c r="F1743" s="658"/>
      <c r="Z1743" s="658"/>
      <c r="AA1743" s="658"/>
    </row>
    <row r="1744" spans="1:27">
      <c r="A1744" s="658"/>
      <c r="B1744" s="658"/>
      <c r="C1744" s="658"/>
      <c r="E1744" s="658"/>
      <c r="F1744" s="658"/>
      <c r="Z1744" s="658"/>
      <c r="AA1744" s="658"/>
    </row>
    <row r="1745" spans="1:27">
      <c r="A1745" s="658"/>
      <c r="B1745" s="658"/>
      <c r="C1745" s="658"/>
      <c r="E1745" s="658"/>
      <c r="F1745" s="658"/>
      <c r="Z1745" s="658"/>
      <c r="AA1745" s="658"/>
    </row>
    <row r="1746" spans="1:27">
      <c r="A1746" s="658"/>
      <c r="B1746" s="658"/>
      <c r="C1746" s="658"/>
      <c r="E1746" s="658"/>
      <c r="F1746" s="658"/>
      <c r="Z1746" s="658"/>
      <c r="AA1746" s="658"/>
    </row>
    <row r="1747" spans="1:27">
      <c r="A1747" s="658"/>
      <c r="B1747" s="658"/>
      <c r="C1747" s="658"/>
      <c r="E1747" s="658"/>
      <c r="F1747" s="658"/>
      <c r="Z1747" s="658"/>
      <c r="AA1747" s="658"/>
    </row>
    <row r="1748" spans="1:27">
      <c r="A1748" s="658"/>
      <c r="B1748" s="658"/>
      <c r="C1748" s="658"/>
      <c r="E1748" s="658"/>
      <c r="F1748" s="658"/>
      <c r="Z1748" s="658"/>
      <c r="AA1748" s="658"/>
    </row>
    <row r="1749" spans="1:27">
      <c r="A1749" s="658"/>
      <c r="B1749" s="658"/>
      <c r="C1749" s="658"/>
      <c r="E1749" s="658"/>
      <c r="F1749" s="658"/>
      <c r="Z1749" s="658"/>
      <c r="AA1749" s="658"/>
    </row>
    <row r="1750" spans="1:27">
      <c r="A1750" s="658"/>
      <c r="B1750" s="658"/>
      <c r="C1750" s="658"/>
      <c r="E1750" s="658"/>
      <c r="F1750" s="658"/>
      <c r="Z1750" s="658"/>
      <c r="AA1750" s="658"/>
    </row>
    <row r="1751" spans="1:27">
      <c r="A1751" s="658"/>
      <c r="B1751" s="658"/>
      <c r="C1751" s="658"/>
      <c r="E1751" s="658"/>
      <c r="F1751" s="658"/>
      <c r="Z1751" s="658"/>
      <c r="AA1751" s="658"/>
    </row>
    <row r="1752" spans="1:27">
      <c r="A1752" s="658"/>
      <c r="B1752" s="658"/>
      <c r="C1752" s="658"/>
      <c r="E1752" s="658"/>
      <c r="F1752" s="658"/>
      <c r="Z1752" s="658"/>
      <c r="AA1752" s="658"/>
    </row>
    <row r="1753" spans="1:27">
      <c r="A1753" s="658"/>
      <c r="B1753" s="658"/>
      <c r="C1753" s="658"/>
      <c r="E1753" s="658"/>
      <c r="F1753" s="658"/>
      <c r="Z1753" s="658"/>
      <c r="AA1753" s="658"/>
    </row>
    <row r="1754" spans="1:27">
      <c r="A1754" s="658"/>
      <c r="B1754" s="658"/>
      <c r="C1754" s="658"/>
      <c r="E1754" s="658"/>
      <c r="F1754" s="658"/>
      <c r="Z1754" s="658"/>
      <c r="AA1754" s="658"/>
    </row>
    <row r="1755" spans="1:27">
      <c r="A1755" s="658"/>
      <c r="B1755" s="658"/>
      <c r="C1755" s="658"/>
      <c r="E1755" s="658"/>
      <c r="F1755" s="658"/>
      <c r="Z1755" s="658"/>
      <c r="AA1755" s="658"/>
    </row>
    <row r="1756" spans="1:27">
      <c r="A1756" s="658"/>
      <c r="B1756" s="658"/>
      <c r="C1756" s="658"/>
      <c r="E1756" s="658"/>
      <c r="F1756" s="658"/>
      <c r="Z1756" s="658"/>
      <c r="AA1756" s="658"/>
    </row>
    <row r="1757" spans="1:27">
      <c r="A1757" s="658"/>
      <c r="B1757" s="658"/>
      <c r="C1757" s="658"/>
      <c r="E1757" s="658"/>
      <c r="F1757" s="658"/>
      <c r="Z1757" s="658"/>
      <c r="AA1757" s="658"/>
    </row>
    <row r="1758" spans="1:27">
      <c r="A1758" s="658"/>
      <c r="B1758" s="658"/>
      <c r="C1758" s="658"/>
      <c r="E1758" s="658"/>
      <c r="F1758" s="658"/>
      <c r="Z1758" s="658"/>
      <c r="AA1758" s="658"/>
    </row>
    <row r="1759" spans="1:27">
      <c r="A1759" s="658"/>
      <c r="B1759" s="658"/>
      <c r="C1759" s="658"/>
      <c r="E1759" s="658"/>
      <c r="F1759" s="658"/>
      <c r="Z1759" s="658"/>
      <c r="AA1759" s="658"/>
    </row>
    <row r="1760" spans="1:27">
      <c r="A1760" s="658"/>
      <c r="B1760" s="658"/>
      <c r="C1760" s="658"/>
      <c r="E1760" s="658"/>
      <c r="F1760" s="658"/>
      <c r="Z1760" s="658"/>
      <c r="AA1760" s="658"/>
    </row>
    <row r="1761" spans="1:27">
      <c r="A1761" s="658"/>
      <c r="B1761" s="658"/>
      <c r="C1761" s="658"/>
      <c r="E1761" s="658"/>
      <c r="F1761" s="658"/>
      <c r="Z1761" s="658"/>
      <c r="AA1761" s="658"/>
    </row>
    <row r="1762" spans="1:27">
      <c r="A1762" s="658"/>
      <c r="B1762" s="658"/>
      <c r="C1762" s="658"/>
      <c r="E1762" s="658"/>
      <c r="F1762" s="658"/>
      <c r="Z1762" s="658"/>
      <c r="AA1762" s="658"/>
    </row>
    <row r="1763" spans="1:27">
      <c r="A1763" s="658"/>
      <c r="B1763" s="658"/>
      <c r="C1763" s="658"/>
      <c r="E1763" s="658"/>
      <c r="F1763" s="658"/>
      <c r="Z1763" s="658"/>
      <c r="AA1763" s="658"/>
    </row>
    <row r="1764" spans="1:27">
      <c r="A1764" s="658"/>
      <c r="B1764" s="658"/>
      <c r="C1764" s="658"/>
      <c r="E1764" s="658"/>
      <c r="F1764" s="658"/>
      <c r="Z1764" s="658"/>
      <c r="AA1764" s="658"/>
    </row>
    <row r="1765" spans="1:27">
      <c r="A1765" s="658"/>
      <c r="B1765" s="658"/>
      <c r="C1765" s="658"/>
      <c r="E1765" s="658"/>
      <c r="F1765" s="658"/>
      <c r="Z1765" s="658"/>
      <c r="AA1765" s="658"/>
    </row>
    <row r="1766" spans="1:27">
      <c r="A1766" s="658"/>
      <c r="B1766" s="658"/>
      <c r="C1766" s="658"/>
      <c r="E1766" s="658"/>
      <c r="F1766" s="658"/>
      <c r="Z1766" s="658"/>
      <c r="AA1766" s="658"/>
    </row>
    <row r="1767" spans="1:27">
      <c r="A1767" s="658"/>
      <c r="B1767" s="658"/>
      <c r="C1767" s="658"/>
      <c r="E1767" s="658"/>
      <c r="F1767" s="658"/>
      <c r="Z1767" s="658"/>
      <c r="AA1767" s="658"/>
    </row>
    <row r="1768" spans="1:27">
      <c r="A1768" s="658"/>
      <c r="B1768" s="658"/>
      <c r="C1768" s="658"/>
      <c r="E1768" s="658"/>
      <c r="F1768" s="658"/>
      <c r="Z1768" s="658"/>
      <c r="AA1768" s="658"/>
    </row>
    <row r="1769" spans="1:27">
      <c r="A1769" s="658"/>
      <c r="B1769" s="658"/>
      <c r="C1769" s="658"/>
      <c r="E1769" s="658"/>
      <c r="F1769" s="658"/>
      <c r="Z1769" s="658"/>
      <c r="AA1769" s="658"/>
    </row>
    <row r="1770" spans="1:27">
      <c r="A1770" s="658"/>
      <c r="B1770" s="658"/>
      <c r="C1770" s="658"/>
      <c r="E1770" s="658"/>
      <c r="F1770" s="658"/>
      <c r="Z1770" s="658"/>
      <c r="AA1770" s="658"/>
    </row>
    <row r="1771" spans="1:27">
      <c r="A1771" s="658"/>
      <c r="B1771" s="658"/>
      <c r="C1771" s="658"/>
      <c r="E1771" s="658"/>
      <c r="F1771" s="658"/>
      <c r="Z1771" s="658"/>
      <c r="AA1771" s="658"/>
    </row>
    <row r="1772" spans="1:27">
      <c r="A1772" s="658"/>
      <c r="B1772" s="658"/>
      <c r="C1772" s="658"/>
      <c r="E1772" s="658"/>
      <c r="F1772" s="658"/>
      <c r="Z1772" s="658"/>
      <c r="AA1772" s="658"/>
    </row>
    <row r="1773" spans="1:27">
      <c r="A1773" s="658"/>
      <c r="B1773" s="658"/>
      <c r="C1773" s="658"/>
      <c r="E1773" s="658"/>
      <c r="F1773" s="658"/>
      <c r="Z1773" s="658"/>
      <c r="AA1773" s="658"/>
    </row>
    <row r="1774" spans="1:27">
      <c r="A1774" s="658"/>
      <c r="B1774" s="658"/>
      <c r="C1774" s="658"/>
      <c r="E1774" s="658"/>
      <c r="F1774" s="658"/>
      <c r="Z1774" s="658"/>
      <c r="AA1774" s="658"/>
    </row>
    <row r="1775" spans="1:27">
      <c r="A1775" s="658"/>
      <c r="B1775" s="658"/>
      <c r="C1775" s="658"/>
      <c r="E1775" s="658"/>
      <c r="F1775" s="658"/>
      <c r="Z1775" s="658"/>
      <c r="AA1775" s="658"/>
    </row>
    <row r="1776" spans="1:27">
      <c r="A1776" s="658"/>
      <c r="B1776" s="658"/>
      <c r="C1776" s="658"/>
      <c r="E1776" s="658"/>
      <c r="F1776" s="658"/>
      <c r="Z1776" s="658"/>
      <c r="AA1776" s="658"/>
    </row>
    <row r="1777" spans="1:27">
      <c r="A1777" s="658"/>
      <c r="B1777" s="658"/>
      <c r="C1777" s="658"/>
      <c r="E1777" s="658"/>
      <c r="F1777" s="658"/>
      <c r="Z1777" s="658"/>
      <c r="AA1777" s="658"/>
    </row>
    <row r="1778" spans="1:27">
      <c r="A1778" s="658"/>
      <c r="B1778" s="658"/>
      <c r="C1778" s="658"/>
      <c r="E1778" s="658"/>
      <c r="F1778" s="658"/>
      <c r="Z1778" s="658"/>
      <c r="AA1778" s="658"/>
    </row>
    <row r="1779" spans="1:27">
      <c r="A1779" s="658"/>
      <c r="B1779" s="658"/>
      <c r="C1779" s="658"/>
      <c r="E1779" s="658"/>
      <c r="F1779" s="658"/>
      <c r="Z1779" s="658"/>
      <c r="AA1779" s="658"/>
    </row>
    <row r="1780" spans="1:27">
      <c r="A1780" s="658"/>
      <c r="B1780" s="658"/>
      <c r="C1780" s="658"/>
      <c r="E1780" s="658"/>
      <c r="F1780" s="658"/>
      <c r="Z1780" s="658"/>
      <c r="AA1780" s="658"/>
    </row>
    <row r="1781" spans="1:27">
      <c r="A1781" s="658"/>
      <c r="B1781" s="658"/>
      <c r="C1781" s="658"/>
      <c r="E1781" s="658"/>
      <c r="F1781" s="658"/>
      <c r="Z1781" s="658"/>
      <c r="AA1781" s="658"/>
    </row>
    <row r="1782" spans="1:27">
      <c r="A1782" s="658"/>
      <c r="B1782" s="658"/>
      <c r="C1782" s="658"/>
      <c r="E1782" s="658"/>
      <c r="F1782" s="658"/>
      <c r="Z1782" s="658"/>
      <c r="AA1782" s="658"/>
    </row>
    <row r="1783" spans="1:27">
      <c r="A1783" s="658"/>
      <c r="B1783" s="658"/>
      <c r="C1783" s="658"/>
      <c r="E1783" s="658"/>
      <c r="F1783" s="658"/>
      <c r="Z1783" s="658"/>
      <c r="AA1783" s="658"/>
    </row>
    <row r="1784" spans="1:27">
      <c r="A1784" s="658"/>
      <c r="B1784" s="658"/>
      <c r="C1784" s="658"/>
      <c r="E1784" s="658"/>
      <c r="F1784" s="658"/>
      <c r="Z1784" s="658"/>
      <c r="AA1784" s="658"/>
    </row>
    <row r="1785" spans="1:27">
      <c r="A1785" s="658"/>
      <c r="B1785" s="658"/>
      <c r="C1785" s="658"/>
      <c r="E1785" s="658"/>
      <c r="F1785" s="658"/>
      <c r="Z1785" s="658"/>
      <c r="AA1785" s="658"/>
    </row>
    <row r="1786" spans="1:27">
      <c r="A1786" s="658"/>
      <c r="B1786" s="658"/>
      <c r="C1786" s="658"/>
      <c r="E1786" s="658"/>
      <c r="F1786" s="658"/>
      <c r="Z1786" s="658"/>
      <c r="AA1786" s="658"/>
    </row>
    <row r="1787" spans="1:27">
      <c r="A1787" s="658"/>
      <c r="B1787" s="658"/>
      <c r="C1787" s="658"/>
      <c r="E1787" s="658"/>
      <c r="F1787" s="658"/>
      <c r="Z1787" s="658"/>
      <c r="AA1787" s="658"/>
    </row>
    <row r="1788" spans="1:27">
      <c r="A1788" s="658"/>
      <c r="B1788" s="658"/>
      <c r="C1788" s="658"/>
      <c r="E1788" s="658"/>
      <c r="F1788" s="658"/>
      <c r="Z1788" s="658"/>
      <c r="AA1788" s="658"/>
    </row>
    <row r="1789" spans="1:27">
      <c r="A1789" s="658"/>
      <c r="B1789" s="658"/>
      <c r="C1789" s="658"/>
      <c r="E1789" s="658"/>
      <c r="F1789" s="658"/>
      <c r="Z1789" s="658"/>
      <c r="AA1789" s="658"/>
    </row>
    <row r="1790" spans="1:27">
      <c r="A1790" s="658"/>
      <c r="B1790" s="658"/>
      <c r="C1790" s="658"/>
      <c r="E1790" s="658"/>
      <c r="F1790" s="658"/>
      <c r="Z1790" s="658"/>
      <c r="AA1790" s="658"/>
    </row>
    <row r="1791" spans="1:27">
      <c r="A1791" s="658"/>
      <c r="B1791" s="658"/>
      <c r="C1791" s="658"/>
      <c r="E1791" s="658"/>
      <c r="F1791" s="658"/>
      <c r="Z1791" s="658"/>
      <c r="AA1791" s="658"/>
    </row>
    <row r="1792" spans="1:27">
      <c r="A1792" s="658"/>
      <c r="B1792" s="658"/>
      <c r="C1792" s="658"/>
      <c r="E1792" s="658"/>
      <c r="F1792" s="658"/>
      <c r="Z1792" s="658"/>
      <c r="AA1792" s="658"/>
    </row>
    <row r="1793" spans="1:27">
      <c r="A1793" s="658"/>
      <c r="B1793" s="658"/>
      <c r="C1793" s="658"/>
      <c r="E1793" s="658"/>
      <c r="F1793" s="658"/>
      <c r="Z1793" s="658"/>
      <c r="AA1793" s="658"/>
    </row>
    <row r="1794" spans="1:27">
      <c r="A1794" s="658"/>
      <c r="B1794" s="658"/>
      <c r="C1794" s="658"/>
      <c r="E1794" s="658"/>
      <c r="F1794" s="658"/>
      <c r="Z1794" s="658"/>
      <c r="AA1794" s="658"/>
    </row>
    <row r="1795" spans="1:27">
      <c r="A1795" s="658"/>
      <c r="B1795" s="658"/>
      <c r="C1795" s="658"/>
      <c r="E1795" s="658"/>
      <c r="F1795" s="658"/>
      <c r="Z1795" s="658"/>
      <c r="AA1795" s="658"/>
    </row>
    <row r="1796" spans="1:27">
      <c r="A1796" s="658"/>
      <c r="B1796" s="658"/>
      <c r="C1796" s="658"/>
      <c r="E1796" s="658"/>
      <c r="F1796" s="658"/>
      <c r="Z1796" s="658"/>
      <c r="AA1796" s="658"/>
    </row>
    <row r="1797" spans="1:27">
      <c r="A1797" s="658"/>
      <c r="B1797" s="658"/>
      <c r="C1797" s="658"/>
      <c r="E1797" s="658"/>
      <c r="F1797" s="658"/>
      <c r="Z1797" s="658"/>
      <c r="AA1797" s="658"/>
    </row>
    <row r="1798" spans="1:27">
      <c r="A1798" s="658"/>
      <c r="B1798" s="658"/>
      <c r="C1798" s="658"/>
      <c r="E1798" s="658"/>
      <c r="F1798" s="658"/>
      <c r="Z1798" s="658"/>
      <c r="AA1798" s="658"/>
    </row>
    <row r="1799" spans="1:27">
      <c r="A1799" s="658"/>
      <c r="B1799" s="658"/>
      <c r="C1799" s="658"/>
      <c r="E1799" s="658"/>
      <c r="F1799" s="658"/>
      <c r="Z1799" s="658"/>
      <c r="AA1799" s="658"/>
    </row>
    <row r="1800" spans="1:27">
      <c r="A1800" s="658"/>
      <c r="B1800" s="658"/>
      <c r="C1800" s="658"/>
      <c r="E1800" s="658"/>
      <c r="F1800" s="658"/>
      <c r="Z1800" s="658"/>
      <c r="AA1800" s="658"/>
    </row>
    <row r="1801" spans="1:27">
      <c r="A1801" s="658"/>
      <c r="B1801" s="658"/>
      <c r="C1801" s="658"/>
      <c r="E1801" s="658"/>
      <c r="F1801" s="658"/>
      <c r="Z1801" s="658"/>
      <c r="AA1801" s="658"/>
    </row>
    <row r="1802" spans="1:27">
      <c r="A1802" s="658"/>
      <c r="B1802" s="658"/>
      <c r="C1802" s="658"/>
      <c r="E1802" s="658"/>
      <c r="F1802" s="658"/>
      <c r="Z1802" s="658"/>
      <c r="AA1802" s="658"/>
    </row>
    <row r="1803" spans="1:27">
      <c r="A1803" s="658"/>
      <c r="B1803" s="658"/>
      <c r="C1803" s="658"/>
      <c r="E1803" s="658"/>
      <c r="F1803" s="658"/>
      <c r="Z1803" s="658"/>
      <c r="AA1803" s="658"/>
    </row>
    <row r="1804" spans="1:27">
      <c r="A1804" s="658"/>
      <c r="B1804" s="658"/>
      <c r="C1804" s="658"/>
      <c r="E1804" s="658"/>
      <c r="F1804" s="658"/>
      <c r="Z1804" s="658"/>
      <c r="AA1804" s="658"/>
    </row>
    <row r="1805" spans="1:27">
      <c r="A1805" s="658"/>
      <c r="B1805" s="658"/>
      <c r="C1805" s="658"/>
      <c r="E1805" s="658"/>
      <c r="F1805" s="658"/>
      <c r="Z1805" s="658"/>
      <c r="AA1805" s="658"/>
    </row>
    <row r="1806" spans="1:27">
      <c r="A1806" s="658"/>
      <c r="B1806" s="658"/>
      <c r="C1806" s="658"/>
      <c r="E1806" s="658"/>
      <c r="F1806" s="658"/>
      <c r="Z1806" s="658"/>
      <c r="AA1806" s="658"/>
    </row>
    <row r="1807" spans="1:27">
      <c r="A1807" s="658"/>
      <c r="B1807" s="658"/>
      <c r="C1807" s="658"/>
      <c r="E1807" s="658"/>
      <c r="F1807" s="658"/>
      <c r="Z1807" s="658"/>
      <c r="AA1807" s="658"/>
    </row>
    <row r="1808" spans="1:27">
      <c r="A1808" s="658"/>
      <c r="B1808" s="658"/>
      <c r="C1808" s="658"/>
      <c r="E1808" s="658"/>
      <c r="F1808" s="658"/>
      <c r="Z1808" s="658"/>
      <c r="AA1808" s="658"/>
    </row>
    <row r="1809" spans="1:27">
      <c r="A1809" s="658"/>
      <c r="B1809" s="658"/>
      <c r="C1809" s="658"/>
      <c r="E1809" s="658"/>
      <c r="F1809" s="658"/>
      <c r="Z1809" s="658"/>
      <c r="AA1809" s="658"/>
    </row>
    <row r="1810" spans="1:27">
      <c r="A1810" s="658"/>
      <c r="B1810" s="658"/>
      <c r="C1810" s="658"/>
      <c r="E1810" s="658"/>
      <c r="F1810" s="658"/>
      <c r="Z1810" s="658"/>
      <c r="AA1810" s="658"/>
    </row>
    <row r="1811" spans="1:27">
      <c r="A1811" s="658"/>
      <c r="B1811" s="658"/>
      <c r="C1811" s="658"/>
      <c r="E1811" s="658"/>
      <c r="F1811" s="658"/>
      <c r="Z1811" s="658"/>
      <c r="AA1811" s="658"/>
    </row>
    <row r="1812" spans="1:27">
      <c r="A1812" s="658"/>
      <c r="B1812" s="658"/>
      <c r="C1812" s="658"/>
      <c r="E1812" s="658"/>
      <c r="F1812" s="658"/>
      <c r="Z1812" s="658"/>
      <c r="AA1812" s="658"/>
    </row>
    <row r="1813" spans="1:27">
      <c r="A1813" s="658"/>
      <c r="B1813" s="658"/>
      <c r="C1813" s="658"/>
      <c r="E1813" s="658"/>
      <c r="F1813" s="658"/>
      <c r="Z1813" s="658"/>
      <c r="AA1813" s="658"/>
    </row>
    <row r="1814" spans="1:27">
      <c r="A1814" s="658"/>
      <c r="B1814" s="658"/>
      <c r="C1814" s="658"/>
      <c r="E1814" s="658"/>
      <c r="F1814" s="658"/>
      <c r="Z1814" s="658"/>
      <c r="AA1814" s="658"/>
    </row>
    <row r="1815" spans="1:27">
      <c r="A1815" s="658"/>
      <c r="B1815" s="658"/>
      <c r="C1815" s="658"/>
      <c r="E1815" s="658"/>
      <c r="F1815" s="658"/>
      <c r="Z1815" s="658"/>
      <c r="AA1815" s="658"/>
    </row>
    <row r="1816" spans="1:27">
      <c r="A1816" s="658"/>
      <c r="B1816" s="658"/>
      <c r="C1816" s="658"/>
      <c r="E1816" s="658"/>
      <c r="F1816" s="658"/>
      <c r="Z1816" s="658"/>
      <c r="AA1816" s="658"/>
    </row>
    <row r="1817" spans="1:27">
      <c r="A1817" s="658"/>
      <c r="B1817" s="658"/>
      <c r="C1817" s="658"/>
      <c r="E1817" s="658"/>
      <c r="F1817" s="658"/>
      <c r="Z1817" s="658"/>
      <c r="AA1817" s="658"/>
    </row>
    <row r="1818" spans="1:27">
      <c r="A1818" s="658"/>
      <c r="B1818" s="658"/>
      <c r="C1818" s="658"/>
      <c r="E1818" s="658"/>
      <c r="F1818" s="658"/>
      <c r="Z1818" s="658"/>
      <c r="AA1818" s="658"/>
    </row>
    <row r="1819" spans="1:27">
      <c r="A1819" s="658"/>
      <c r="B1819" s="658"/>
      <c r="C1819" s="658"/>
      <c r="E1819" s="658"/>
      <c r="F1819" s="658"/>
      <c r="Z1819" s="658"/>
      <c r="AA1819" s="658"/>
    </row>
    <row r="1820" spans="1:27">
      <c r="A1820" s="658"/>
      <c r="B1820" s="658"/>
      <c r="C1820" s="658"/>
      <c r="E1820" s="658"/>
      <c r="F1820" s="658"/>
      <c r="Z1820" s="658"/>
      <c r="AA1820" s="658"/>
    </row>
    <row r="1821" spans="1:27">
      <c r="A1821" s="658"/>
      <c r="B1821" s="658"/>
      <c r="C1821" s="658"/>
      <c r="E1821" s="658"/>
      <c r="F1821" s="658"/>
      <c r="Z1821" s="658"/>
      <c r="AA1821" s="658"/>
    </row>
    <row r="1822" spans="1:27">
      <c r="A1822" s="658"/>
      <c r="B1822" s="658"/>
      <c r="C1822" s="658"/>
      <c r="E1822" s="658"/>
      <c r="F1822" s="658"/>
      <c r="Z1822" s="658"/>
      <c r="AA1822" s="658"/>
    </row>
    <row r="1823" spans="1:27">
      <c r="A1823" s="658"/>
      <c r="B1823" s="658"/>
      <c r="C1823" s="658"/>
      <c r="E1823" s="658"/>
      <c r="F1823" s="658"/>
      <c r="Z1823" s="658"/>
      <c r="AA1823" s="658"/>
    </row>
    <row r="1824" spans="1:27">
      <c r="A1824" s="658"/>
      <c r="B1824" s="658"/>
      <c r="C1824" s="658"/>
      <c r="E1824" s="658"/>
      <c r="F1824" s="658"/>
      <c r="Z1824" s="658"/>
      <c r="AA1824" s="658"/>
    </row>
    <row r="1825" spans="1:27">
      <c r="A1825" s="658"/>
      <c r="B1825" s="658"/>
      <c r="C1825" s="658"/>
      <c r="E1825" s="658"/>
      <c r="F1825" s="658"/>
      <c r="Z1825" s="658"/>
      <c r="AA1825" s="658"/>
    </row>
    <row r="1826" spans="1:27">
      <c r="A1826" s="658"/>
      <c r="B1826" s="658"/>
      <c r="C1826" s="658"/>
      <c r="E1826" s="658"/>
      <c r="F1826" s="658"/>
      <c r="Z1826" s="658"/>
      <c r="AA1826" s="658"/>
    </row>
    <row r="1827" spans="1:27">
      <c r="A1827" s="658"/>
      <c r="B1827" s="658"/>
      <c r="C1827" s="658"/>
      <c r="E1827" s="658"/>
      <c r="F1827" s="658"/>
      <c r="Z1827" s="658"/>
      <c r="AA1827" s="658"/>
    </row>
    <row r="1828" spans="1:27">
      <c r="A1828" s="658"/>
      <c r="B1828" s="658"/>
      <c r="C1828" s="658"/>
      <c r="E1828" s="658"/>
      <c r="F1828" s="658"/>
      <c r="Z1828" s="658"/>
      <c r="AA1828" s="658"/>
    </row>
    <row r="1829" spans="1:27">
      <c r="A1829" s="658"/>
      <c r="B1829" s="658"/>
      <c r="C1829" s="658"/>
      <c r="E1829" s="658"/>
      <c r="F1829" s="658"/>
      <c r="Z1829" s="658"/>
      <c r="AA1829" s="658"/>
    </row>
    <row r="1830" spans="1:27">
      <c r="A1830" s="658"/>
      <c r="B1830" s="658"/>
      <c r="C1830" s="658"/>
      <c r="E1830" s="658"/>
      <c r="F1830" s="658"/>
      <c r="Z1830" s="658"/>
      <c r="AA1830" s="658"/>
    </row>
    <row r="1831" spans="1:27">
      <c r="A1831" s="658"/>
      <c r="B1831" s="658"/>
      <c r="C1831" s="658"/>
      <c r="E1831" s="658"/>
      <c r="F1831" s="658"/>
      <c r="Z1831" s="658"/>
      <c r="AA1831" s="658"/>
    </row>
    <row r="1832" spans="1:27">
      <c r="A1832" s="658"/>
      <c r="B1832" s="658"/>
      <c r="C1832" s="658"/>
      <c r="E1832" s="658"/>
      <c r="F1832" s="658"/>
      <c r="Z1832" s="658"/>
      <c r="AA1832" s="658"/>
    </row>
    <row r="1833" spans="1:27">
      <c r="A1833" s="658"/>
      <c r="B1833" s="658"/>
      <c r="C1833" s="658"/>
      <c r="E1833" s="658"/>
      <c r="F1833" s="658"/>
      <c r="Z1833" s="658"/>
      <c r="AA1833" s="658"/>
    </row>
    <row r="1834" spans="1:27">
      <c r="A1834" s="658"/>
      <c r="B1834" s="658"/>
      <c r="C1834" s="658"/>
      <c r="E1834" s="658"/>
      <c r="F1834" s="658"/>
      <c r="Z1834" s="658"/>
      <c r="AA1834" s="658"/>
    </row>
    <row r="1835" spans="1:27">
      <c r="A1835" s="658"/>
      <c r="B1835" s="658"/>
      <c r="C1835" s="658"/>
      <c r="E1835" s="658"/>
      <c r="F1835" s="658"/>
      <c r="Z1835" s="658"/>
      <c r="AA1835" s="658"/>
    </row>
    <row r="1836" spans="1:27">
      <c r="A1836" s="658"/>
      <c r="B1836" s="658"/>
      <c r="C1836" s="658"/>
      <c r="E1836" s="658"/>
      <c r="F1836" s="658"/>
      <c r="Z1836" s="658"/>
      <c r="AA1836" s="658"/>
    </row>
    <row r="1837" spans="1:27">
      <c r="A1837" s="658"/>
      <c r="B1837" s="658"/>
      <c r="C1837" s="658"/>
      <c r="E1837" s="658"/>
      <c r="F1837" s="658"/>
      <c r="Z1837" s="658"/>
      <c r="AA1837" s="658"/>
    </row>
    <row r="1838" spans="1:27">
      <c r="A1838" s="658"/>
      <c r="B1838" s="658"/>
      <c r="C1838" s="658"/>
      <c r="E1838" s="658"/>
      <c r="F1838" s="658"/>
      <c r="Z1838" s="658"/>
      <c r="AA1838" s="658"/>
    </row>
    <row r="1839" spans="1:27">
      <c r="A1839" s="658"/>
      <c r="B1839" s="658"/>
      <c r="C1839" s="658"/>
      <c r="E1839" s="658"/>
      <c r="F1839" s="658"/>
      <c r="Z1839" s="658"/>
      <c r="AA1839" s="658"/>
    </row>
    <row r="1840" spans="1:27">
      <c r="A1840" s="658"/>
      <c r="B1840" s="658"/>
      <c r="C1840" s="658"/>
      <c r="E1840" s="658"/>
      <c r="F1840" s="658"/>
      <c r="Z1840" s="658"/>
      <c r="AA1840" s="658"/>
    </row>
    <row r="1841" spans="1:27">
      <c r="A1841" s="658"/>
      <c r="B1841" s="658"/>
      <c r="C1841" s="658"/>
      <c r="E1841" s="658"/>
      <c r="F1841" s="658"/>
      <c r="Z1841" s="658"/>
      <c r="AA1841" s="658"/>
    </row>
    <row r="1842" spans="1:27">
      <c r="A1842" s="658"/>
      <c r="B1842" s="658"/>
      <c r="C1842" s="658"/>
      <c r="E1842" s="658"/>
      <c r="F1842" s="658"/>
      <c r="Z1842" s="658"/>
      <c r="AA1842" s="658"/>
    </row>
    <row r="1843" spans="1:27">
      <c r="A1843" s="658"/>
      <c r="B1843" s="658"/>
      <c r="C1843" s="658"/>
      <c r="E1843" s="658"/>
      <c r="F1843" s="658"/>
      <c r="Z1843" s="658"/>
      <c r="AA1843" s="658"/>
    </row>
    <row r="1844" spans="1:27">
      <c r="A1844" s="658"/>
      <c r="B1844" s="658"/>
      <c r="C1844" s="658"/>
      <c r="E1844" s="658"/>
      <c r="F1844" s="658"/>
      <c r="Z1844" s="658"/>
      <c r="AA1844" s="658"/>
    </row>
    <row r="1845" spans="1:27">
      <c r="A1845" s="658"/>
      <c r="B1845" s="658"/>
      <c r="C1845" s="658"/>
      <c r="E1845" s="658"/>
      <c r="F1845" s="658"/>
      <c r="Z1845" s="658"/>
      <c r="AA1845" s="658"/>
    </row>
    <row r="1846" spans="1:27">
      <c r="A1846" s="658"/>
      <c r="B1846" s="658"/>
      <c r="C1846" s="658"/>
      <c r="E1846" s="658"/>
      <c r="F1846" s="658"/>
      <c r="Z1846" s="658"/>
      <c r="AA1846" s="658"/>
    </row>
    <row r="1847" spans="1:27">
      <c r="A1847" s="658"/>
      <c r="B1847" s="658"/>
      <c r="C1847" s="658"/>
      <c r="E1847" s="658"/>
      <c r="F1847" s="658"/>
      <c r="Z1847" s="658"/>
      <c r="AA1847" s="658"/>
    </row>
    <row r="1848" spans="1:27">
      <c r="A1848" s="658"/>
      <c r="B1848" s="658"/>
      <c r="C1848" s="658"/>
      <c r="E1848" s="658"/>
      <c r="F1848" s="658"/>
      <c r="Z1848" s="658"/>
      <c r="AA1848" s="658"/>
    </row>
    <row r="1849" spans="1:27">
      <c r="A1849" s="658"/>
      <c r="B1849" s="658"/>
      <c r="C1849" s="658"/>
      <c r="E1849" s="658"/>
      <c r="F1849" s="658"/>
      <c r="Z1849" s="658"/>
      <c r="AA1849" s="658"/>
    </row>
    <row r="1850" spans="1:27">
      <c r="A1850" s="658"/>
      <c r="B1850" s="658"/>
      <c r="C1850" s="658"/>
      <c r="E1850" s="658"/>
      <c r="F1850" s="658"/>
      <c r="Z1850" s="658"/>
      <c r="AA1850" s="658"/>
    </row>
    <row r="1851" spans="1:27">
      <c r="A1851" s="658"/>
      <c r="B1851" s="658"/>
      <c r="C1851" s="658"/>
      <c r="E1851" s="658"/>
      <c r="F1851" s="658"/>
      <c r="Z1851" s="658"/>
      <c r="AA1851" s="658"/>
    </row>
    <row r="1852" spans="1:27">
      <c r="A1852" s="658"/>
      <c r="B1852" s="658"/>
      <c r="C1852" s="658"/>
      <c r="E1852" s="658"/>
      <c r="F1852" s="658"/>
      <c r="Z1852" s="658"/>
      <c r="AA1852" s="658"/>
    </row>
    <row r="1853" spans="1:27">
      <c r="A1853" s="658"/>
      <c r="B1853" s="658"/>
      <c r="C1853" s="658"/>
      <c r="E1853" s="658"/>
      <c r="F1853" s="658"/>
      <c r="Z1853" s="658"/>
      <c r="AA1853" s="658"/>
    </row>
    <row r="1854" spans="1:27">
      <c r="A1854" s="658"/>
      <c r="B1854" s="658"/>
      <c r="C1854" s="658"/>
      <c r="E1854" s="658"/>
      <c r="F1854" s="658"/>
      <c r="Z1854" s="658"/>
      <c r="AA1854" s="658"/>
    </row>
    <row r="1855" spans="1:27">
      <c r="A1855" s="658"/>
      <c r="B1855" s="658"/>
      <c r="C1855" s="658"/>
      <c r="E1855" s="658"/>
      <c r="F1855" s="658"/>
      <c r="Z1855" s="658"/>
      <c r="AA1855" s="658"/>
    </row>
    <row r="1856" spans="1:27">
      <c r="A1856" s="658"/>
      <c r="B1856" s="658"/>
      <c r="C1856" s="658"/>
      <c r="E1856" s="658"/>
      <c r="F1856" s="658"/>
      <c r="Z1856" s="658"/>
      <c r="AA1856" s="658"/>
    </row>
    <row r="1857" spans="1:27">
      <c r="A1857" s="658"/>
      <c r="B1857" s="658"/>
      <c r="C1857" s="658"/>
      <c r="E1857" s="658"/>
      <c r="F1857" s="658"/>
      <c r="Z1857" s="658"/>
      <c r="AA1857" s="658"/>
    </row>
    <row r="1858" spans="1:27">
      <c r="A1858" s="658"/>
      <c r="B1858" s="658"/>
      <c r="C1858" s="658"/>
      <c r="E1858" s="658"/>
      <c r="F1858" s="658"/>
      <c r="Z1858" s="658"/>
      <c r="AA1858" s="658"/>
    </row>
    <row r="1859" spans="1:27">
      <c r="A1859" s="658"/>
      <c r="B1859" s="658"/>
      <c r="C1859" s="658"/>
      <c r="E1859" s="658"/>
      <c r="F1859" s="658"/>
      <c r="Z1859" s="658"/>
      <c r="AA1859" s="658"/>
    </row>
    <row r="1860" spans="1:27">
      <c r="A1860" s="658"/>
      <c r="B1860" s="658"/>
      <c r="C1860" s="658"/>
      <c r="E1860" s="658"/>
      <c r="F1860" s="658"/>
      <c r="Z1860" s="658"/>
      <c r="AA1860" s="658"/>
    </row>
    <row r="1861" spans="1:27">
      <c r="A1861" s="658"/>
      <c r="B1861" s="658"/>
      <c r="C1861" s="658"/>
      <c r="E1861" s="658"/>
      <c r="F1861" s="658"/>
      <c r="Z1861" s="658"/>
      <c r="AA1861" s="658"/>
    </row>
    <row r="1862" spans="1:27">
      <c r="A1862" s="658"/>
      <c r="B1862" s="658"/>
      <c r="C1862" s="658"/>
      <c r="E1862" s="658"/>
      <c r="F1862" s="658"/>
      <c r="Z1862" s="658"/>
      <c r="AA1862" s="658"/>
    </row>
    <row r="1863" spans="1:27">
      <c r="A1863" s="658"/>
      <c r="B1863" s="658"/>
      <c r="C1863" s="658"/>
      <c r="E1863" s="658"/>
      <c r="F1863" s="658"/>
      <c r="Z1863" s="658"/>
      <c r="AA1863" s="658"/>
    </row>
    <row r="1864" spans="1:27">
      <c r="A1864" s="658"/>
      <c r="B1864" s="658"/>
      <c r="C1864" s="658"/>
      <c r="E1864" s="658"/>
      <c r="F1864" s="658"/>
      <c r="Z1864" s="658"/>
      <c r="AA1864" s="658"/>
    </row>
    <row r="1865" spans="1:27">
      <c r="A1865" s="658"/>
      <c r="B1865" s="658"/>
      <c r="C1865" s="658"/>
      <c r="E1865" s="658"/>
      <c r="F1865" s="658"/>
      <c r="Z1865" s="658"/>
      <c r="AA1865" s="658"/>
    </row>
    <row r="1866" spans="1:27">
      <c r="A1866" s="658"/>
      <c r="B1866" s="658"/>
      <c r="C1866" s="658"/>
      <c r="E1866" s="658"/>
      <c r="F1866" s="658"/>
      <c r="Z1866" s="658"/>
      <c r="AA1866" s="658"/>
    </row>
    <row r="1867" spans="1:27">
      <c r="A1867" s="658"/>
      <c r="B1867" s="658"/>
      <c r="C1867" s="658"/>
      <c r="E1867" s="658"/>
      <c r="F1867" s="658"/>
      <c r="Z1867" s="658"/>
      <c r="AA1867" s="658"/>
    </row>
    <row r="1868" spans="1:27">
      <c r="A1868" s="658"/>
      <c r="B1868" s="658"/>
      <c r="C1868" s="658"/>
      <c r="E1868" s="658"/>
      <c r="F1868" s="658"/>
      <c r="Z1868" s="658"/>
      <c r="AA1868" s="658"/>
    </row>
    <row r="1869" spans="1:27">
      <c r="A1869" s="658"/>
      <c r="B1869" s="658"/>
      <c r="C1869" s="658"/>
      <c r="E1869" s="658"/>
      <c r="F1869" s="658"/>
      <c r="Z1869" s="658"/>
      <c r="AA1869" s="658"/>
    </row>
    <row r="1870" spans="1:27">
      <c r="A1870" s="658"/>
      <c r="B1870" s="658"/>
      <c r="C1870" s="658"/>
      <c r="E1870" s="658"/>
      <c r="F1870" s="658"/>
      <c r="Z1870" s="658"/>
      <c r="AA1870" s="658"/>
    </row>
    <row r="1871" spans="1:27">
      <c r="A1871" s="658"/>
      <c r="B1871" s="658"/>
      <c r="C1871" s="658"/>
      <c r="E1871" s="658"/>
      <c r="F1871" s="658"/>
      <c r="Z1871" s="658"/>
      <c r="AA1871" s="658"/>
    </row>
    <row r="1872" spans="1:27">
      <c r="A1872" s="658"/>
      <c r="B1872" s="658"/>
      <c r="C1872" s="658"/>
      <c r="E1872" s="658"/>
      <c r="F1872" s="658"/>
      <c r="Z1872" s="658"/>
      <c r="AA1872" s="658"/>
    </row>
    <row r="1873" spans="1:27">
      <c r="A1873" s="658"/>
      <c r="B1873" s="658"/>
      <c r="C1873" s="658"/>
      <c r="E1873" s="658"/>
      <c r="F1873" s="658"/>
      <c r="Z1873" s="658"/>
      <c r="AA1873" s="658"/>
    </row>
    <row r="1874" spans="1:27">
      <c r="A1874" s="658"/>
      <c r="B1874" s="658"/>
      <c r="C1874" s="658"/>
      <c r="E1874" s="658"/>
      <c r="F1874" s="658"/>
      <c r="Z1874" s="658"/>
      <c r="AA1874" s="658"/>
    </row>
    <row r="1875" spans="1:27">
      <c r="A1875" s="658"/>
      <c r="B1875" s="658"/>
      <c r="C1875" s="658"/>
      <c r="E1875" s="658"/>
      <c r="F1875" s="658"/>
      <c r="Z1875" s="658"/>
      <c r="AA1875" s="658"/>
    </row>
    <row r="1876" spans="1:27">
      <c r="A1876" s="658"/>
      <c r="B1876" s="658"/>
      <c r="C1876" s="658"/>
      <c r="E1876" s="658"/>
      <c r="F1876" s="658"/>
      <c r="Z1876" s="658"/>
      <c r="AA1876" s="658"/>
    </row>
    <row r="1877" spans="1:27">
      <c r="A1877" s="658"/>
      <c r="B1877" s="658"/>
      <c r="C1877" s="658"/>
      <c r="E1877" s="658"/>
      <c r="F1877" s="658"/>
      <c r="Z1877" s="658"/>
      <c r="AA1877" s="658"/>
    </row>
    <row r="1878" spans="1:27">
      <c r="A1878" s="658"/>
      <c r="B1878" s="658"/>
      <c r="C1878" s="658"/>
      <c r="E1878" s="658"/>
      <c r="F1878" s="658"/>
      <c r="Z1878" s="658"/>
      <c r="AA1878" s="658"/>
    </row>
    <row r="1879" spans="1:27">
      <c r="A1879" s="658"/>
      <c r="B1879" s="658"/>
      <c r="C1879" s="658"/>
      <c r="E1879" s="658"/>
      <c r="F1879" s="658"/>
      <c r="Z1879" s="658"/>
      <c r="AA1879" s="658"/>
    </row>
    <row r="1880" spans="1:27">
      <c r="A1880" s="658"/>
      <c r="B1880" s="658"/>
      <c r="C1880" s="658"/>
      <c r="E1880" s="658"/>
      <c r="F1880" s="658"/>
      <c r="Z1880" s="658"/>
      <c r="AA1880" s="658"/>
    </row>
    <row r="1881" spans="1:27">
      <c r="A1881" s="658"/>
      <c r="B1881" s="658"/>
      <c r="C1881" s="658"/>
      <c r="E1881" s="658"/>
      <c r="F1881" s="658"/>
      <c r="Z1881" s="658"/>
      <c r="AA1881" s="658"/>
    </row>
    <row r="1882" spans="1:27">
      <c r="A1882" s="658"/>
      <c r="B1882" s="658"/>
      <c r="C1882" s="658"/>
      <c r="E1882" s="658"/>
      <c r="F1882" s="658"/>
      <c r="Z1882" s="658"/>
      <c r="AA1882" s="658"/>
    </row>
    <row r="1883" spans="1:27">
      <c r="A1883" s="658"/>
      <c r="B1883" s="658"/>
      <c r="C1883" s="658"/>
      <c r="E1883" s="658"/>
      <c r="F1883" s="658"/>
      <c r="Z1883" s="658"/>
      <c r="AA1883" s="658"/>
    </row>
    <row r="1884" spans="1:27">
      <c r="A1884" s="658"/>
      <c r="B1884" s="658"/>
      <c r="C1884" s="658"/>
      <c r="E1884" s="658"/>
      <c r="F1884" s="658"/>
      <c r="Z1884" s="658"/>
      <c r="AA1884" s="658"/>
    </row>
    <row r="1885" spans="1:27">
      <c r="A1885" s="658"/>
      <c r="B1885" s="658"/>
      <c r="C1885" s="658"/>
      <c r="E1885" s="658"/>
      <c r="F1885" s="658"/>
      <c r="Z1885" s="658"/>
      <c r="AA1885" s="658"/>
    </row>
    <row r="1886" spans="1:27">
      <c r="A1886" s="658"/>
      <c r="B1886" s="658"/>
      <c r="C1886" s="658"/>
      <c r="E1886" s="658"/>
      <c r="F1886" s="658"/>
      <c r="Z1886" s="658"/>
      <c r="AA1886" s="658"/>
    </row>
    <row r="1887" spans="1:27">
      <c r="A1887" s="658"/>
      <c r="B1887" s="658"/>
      <c r="C1887" s="658"/>
      <c r="E1887" s="658"/>
      <c r="F1887" s="658"/>
      <c r="Z1887" s="658"/>
      <c r="AA1887" s="658"/>
    </row>
    <row r="1888" spans="1:27">
      <c r="A1888" s="658"/>
      <c r="B1888" s="658"/>
      <c r="C1888" s="658"/>
      <c r="E1888" s="658"/>
      <c r="F1888" s="658"/>
      <c r="Z1888" s="658"/>
      <c r="AA1888" s="658"/>
    </row>
    <row r="1889" spans="1:27">
      <c r="A1889" s="658"/>
      <c r="B1889" s="658"/>
      <c r="C1889" s="658"/>
      <c r="E1889" s="658"/>
      <c r="F1889" s="658"/>
      <c r="Z1889" s="658"/>
      <c r="AA1889" s="658"/>
    </row>
    <row r="1890" spans="1:27">
      <c r="A1890" s="658"/>
      <c r="B1890" s="658"/>
      <c r="C1890" s="658"/>
      <c r="E1890" s="658"/>
      <c r="F1890" s="658"/>
      <c r="Z1890" s="658"/>
      <c r="AA1890" s="658"/>
    </row>
    <row r="1891" spans="1:27">
      <c r="A1891" s="658"/>
      <c r="B1891" s="658"/>
      <c r="C1891" s="658"/>
      <c r="E1891" s="658"/>
      <c r="F1891" s="658"/>
      <c r="Z1891" s="658"/>
      <c r="AA1891" s="658"/>
    </row>
    <row r="1892" spans="1:27">
      <c r="A1892" s="658"/>
      <c r="B1892" s="658"/>
      <c r="C1892" s="658"/>
      <c r="E1892" s="658"/>
      <c r="F1892" s="658"/>
      <c r="Z1892" s="658"/>
      <c r="AA1892" s="658"/>
    </row>
    <row r="1893" spans="1:27">
      <c r="A1893" s="658"/>
      <c r="B1893" s="658"/>
      <c r="C1893" s="658"/>
      <c r="E1893" s="658"/>
      <c r="F1893" s="658"/>
      <c r="Z1893" s="658"/>
      <c r="AA1893" s="658"/>
    </row>
    <row r="1894" spans="1:27">
      <c r="A1894" s="658"/>
      <c r="B1894" s="658"/>
      <c r="C1894" s="658"/>
      <c r="E1894" s="658"/>
      <c r="F1894" s="658"/>
      <c r="Z1894" s="658"/>
      <c r="AA1894" s="658"/>
    </row>
    <row r="1895" spans="1:27">
      <c r="A1895" s="658"/>
      <c r="B1895" s="658"/>
      <c r="C1895" s="658"/>
      <c r="E1895" s="658"/>
      <c r="F1895" s="658"/>
      <c r="Z1895" s="658"/>
      <c r="AA1895" s="658"/>
    </row>
    <row r="1896" spans="1:27">
      <c r="A1896" s="658"/>
      <c r="B1896" s="658"/>
      <c r="C1896" s="658"/>
      <c r="E1896" s="658"/>
      <c r="F1896" s="658"/>
      <c r="Z1896" s="658"/>
      <c r="AA1896" s="658"/>
    </row>
    <row r="1897" spans="1:27">
      <c r="A1897" s="658"/>
      <c r="B1897" s="658"/>
      <c r="C1897" s="658"/>
      <c r="E1897" s="658"/>
      <c r="F1897" s="658"/>
      <c r="Z1897" s="658"/>
      <c r="AA1897" s="658"/>
    </row>
    <row r="1898" spans="1:27">
      <c r="A1898" s="658"/>
      <c r="B1898" s="658"/>
      <c r="C1898" s="658"/>
      <c r="E1898" s="658"/>
      <c r="F1898" s="658"/>
      <c r="Z1898" s="658"/>
      <c r="AA1898" s="658"/>
    </row>
    <row r="1899" spans="1:27">
      <c r="A1899" s="658"/>
      <c r="B1899" s="658"/>
      <c r="C1899" s="658"/>
      <c r="E1899" s="658"/>
      <c r="F1899" s="658"/>
      <c r="Z1899" s="658"/>
      <c r="AA1899" s="658"/>
    </row>
    <row r="1900" spans="1:27">
      <c r="A1900" s="658"/>
      <c r="B1900" s="658"/>
      <c r="C1900" s="658"/>
      <c r="E1900" s="658"/>
      <c r="F1900" s="658"/>
      <c r="Z1900" s="658"/>
      <c r="AA1900" s="658"/>
    </row>
    <row r="1901" spans="1:27">
      <c r="A1901" s="658"/>
      <c r="B1901" s="658"/>
      <c r="C1901" s="658"/>
      <c r="E1901" s="658"/>
      <c r="F1901" s="658"/>
      <c r="Z1901" s="658"/>
      <c r="AA1901" s="658"/>
    </row>
    <row r="1902" spans="1:27">
      <c r="A1902" s="658"/>
      <c r="B1902" s="658"/>
      <c r="C1902" s="658"/>
      <c r="E1902" s="658"/>
      <c r="F1902" s="658"/>
      <c r="Z1902" s="658"/>
      <c r="AA1902" s="658"/>
    </row>
    <row r="1903" spans="1:27">
      <c r="A1903" s="658"/>
      <c r="B1903" s="658"/>
      <c r="C1903" s="658"/>
      <c r="E1903" s="658"/>
      <c r="F1903" s="658"/>
      <c r="Z1903" s="658"/>
      <c r="AA1903" s="658"/>
    </row>
    <row r="1904" spans="1:27">
      <c r="A1904" s="658"/>
      <c r="B1904" s="658"/>
      <c r="C1904" s="658"/>
      <c r="E1904" s="658"/>
      <c r="F1904" s="658"/>
      <c r="Z1904" s="658"/>
      <c r="AA1904" s="658"/>
    </row>
    <row r="1905" spans="1:27">
      <c r="A1905" s="658"/>
      <c r="B1905" s="658"/>
      <c r="C1905" s="658"/>
      <c r="E1905" s="658"/>
      <c r="F1905" s="658"/>
      <c r="Z1905" s="658"/>
      <c r="AA1905" s="658"/>
    </row>
    <row r="1906" spans="1:27">
      <c r="A1906" s="658"/>
      <c r="B1906" s="658"/>
      <c r="C1906" s="658"/>
      <c r="E1906" s="658"/>
      <c r="F1906" s="658"/>
      <c r="Z1906" s="658"/>
      <c r="AA1906" s="658"/>
    </row>
    <row r="1907" spans="1:27">
      <c r="A1907" s="658"/>
      <c r="B1907" s="658"/>
      <c r="C1907" s="658"/>
      <c r="E1907" s="658"/>
      <c r="F1907" s="658"/>
      <c r="Z1907" s="658"/>
      <c r="AA1907" s="658"/>
    </row>
    <row r="1908" spans="1:27">
      <c r="A1908" s="658"/>
      <c r="B1908" s="658"/>
      <c r="C1908" s="658"/>
      <c r="E1908" s="658"/>
      <c r="F1908" s="658"/>
      <c r="Z1908" s="658"/>
      <c r="AA1908" s="658"/>
    </row>
    <row r="1909" spans="1:27">
      <c r="A1909" s="658"/>
      <c r="B1909" s="658"/>
      <c r="C1909" s="658"/>
      <c r="E1909" s="658"/>
      <c r="F1909" s="658"/>
      <c r="Z1909" s="658"/>
      <c r="AA1909" s="658"/>
    </row>
    <row r="1910" spans="1:27">
      <c r="A1910" s="658"/>
      <c r="B1910" s="658"/>
      <c r="C1910" s="658"/>
      <c r="E1910" s="658"/>
      <c r="F1910" s="658"/>
      <c r="Z1910" s="658"/>
      <c r="AA1910" s="658"/>
    </row>
    <row r="1911" spans="1:27">
      <c r="A1911" s="658"/>
      <c r="B1911" s="658"/>
      <c r="C1911" s="658"/>
      <c r="E1911" s="658"/>
      <c r="F1911" s="658"/>
      <c r="Z1911" s="658"/>
      <c r="AA1911" s="658"/>
    </row>
    <row r="1912" spans="1:27">
      <c r="A1912" s="658"/>
      <c r="B1912" s="658"/>
      <c r="C1912" s="658"/>
      <c r="E1912" s="658"/>
      <c r="F1912" s="658"/>
      <c r="Z1912" s="658"/>
      <c r="AA1912" s="658"/>
    </row>
    <row r="1913" spans="1:27">
      <c r="A1913" s="658"/>
      <c r="B1913" s="658"/>
      <c r="C1913" s="658"/>
      <c r="E1913" s="658"/>
      <c r="F1913" s="658"/>
      <c r="Z1913" s="658"/>
      <c r="AA1913" s="658"/>
    </row>
    <row r="1914" spans="1:27">
      <c r="A1914" s="658"/>
      <c r="B1914" s="658"/>
      <c r="C1914" s="658"/>
      <c r="E1914" s="658"/>
      <c r="F1914" s="658"/>
      <c r="Z1914" s="658"/>
      <c r="AA1914" s="658"/>
    </row>
    <row r="1915" spans="1:27">
      <c r="A1915" s="658"/>
      <c r="B1915" s="658"/>
      <c r="C1915" s="658"/>
      <c r="E1915" s="658"/>
      <c r="F1915" s="658"/>
      <c r="Z1915" s="658"/>
      <c r="AA1915" s="658"/>
    </row>
    <row r="1916" spans="1:27">
      <c r="A1916" s="658"/>
      <c r="B1916" s="658"/>
      <c r="C1916" s="658"/>
      <c r="E1916" s="658"/>
      <c r="F1916" s="658"/>
      <c r="Z1916" s="658"/>
      <c r="AA1916" s="658"/>
    </row>
    <row r="1917" spans="1:27">
      <c r="A1917" s="658"/>
      <c r="B1917" s="658"/>
      <c r="C1917" s="658"/>
      <c r="E1917" s="658"/>
      <c r="F1917" s="658"/>
      <c r="Z1917" s="658"/>
      <c r="AA1917" s="658"/>
    </row>
    <row r="1918" spans="1:27">
      <c r="A1918" s="658"/>
      <c r="B1918" s="658"/>
      <c r="C1918" s="658"/>
      <c r="E1918" s="658"/>
      <c r="F1918" s="658"/>
      <c r="Z1918" s="658"/>
      <c r="AA1918" s="658"/>
    </row>
    <row r="1919" spans="1:27">
      <c r="A1919" s="658"/>
      <c r="B1919" s="658"/>
      <c r="C1919" s="658"/>
      <c r="E1919" s="658"/>
      <c r="F1919" s="658"/>
      <c r="Z1919" s="658"/>
      <c r="AA1919" s="658"/>
    </row>
    <row r="1920" spans="1:27">
      <c r="A1920" s="658"/>
      <c r="B1920" s="658"/>
      <c r="C1920" s="658"/>
      <c r="E1920" s="658"/>
      <c r="F1920" s="658"/>
      <c r="Z1920" s="658"/>
      <c r="AA1920" s="658"/>
    </row>
    <row r="1921" spans="1:27">
      <c r="A1921" s="658"/>
      <c r="B1921" s="658"/>
      <c r="C1921" s="658"/>
      <c r="E1921" s="658"/>
      <c r="F1921" s="658"/>
      <c r="Z1921" s="658"/>
      <c r="AA1921" s="658"/>
    </row>
    <row r="1922" spans="1:27">
      <c r="A1922" s="658"/>
      <c r="B1922" s="658"/>
      <c r="C1922" s="658"/>
      <c r="E1922" s="658"/>
      <c r="F1922" s="658"/>
      <c r="Z1922" s="658"/>
      <c r="AA1922" s="658"/>
    </row>
    <row r="1923" spans="1:27">
      <c r="A1923" s="658"/>
      <c r="B1923" s="658"/>
      <c r="C1923" s="658"/>
      <c r="E1923" s="658"/>
      <c r="F1923" s="658"/>
      <c r="Z1923" s="658"/>
      <c r="AA1923" s="658"/>
    </row>
    <row r="1924" spans="1:27">
      <c r="A1924" s="658"/>
      <c r="B1924" s="658"/>
      <c r="C1924" s="658"/>
      <c r="E1924" s="658"/>
      <c r="F1924" s="658"/>
      <c r="Z1924" s="658"/>
      <c r="AA1924" s="658"/>
    </row>
    <row r="1925" spans="1:27">
      <c r="A1925" s="658"/>
      <c r="B1925" s="658"/>
      <c r="C1925" s="658"/>
      <c r="E1925" s="658"/>
      <c r="F1925" s="658"/>
      <c r="Z1925" s="658"/>
      <c r="AA1925" s="658"/>
    </row>
    <row r="1926" spans="1:27">
      <c r="A1926" s="658"/>
      <c r="B1926" s="658"/>
      <c r="C1926" s="658"/>
      <c r="E1926" s="658"/>
      <c r="F1926" s="658"/>
      <c r="Z1926" s="658"/>
      <c r="AA1926" s="658"/>
    </row>
    <row r="1927" spans="1:27">
      <c r="A1927" s="658"/>
      <c r="B1927" s="658"/>
      <c r="C1927" s="658"/>
      <c r="E1927" s="658"/>
      <c r="F1927" s="658"/>
      <c r="Z1927" s="658"/>
      <c r="AA1927" s="658"/>
    </row>
    <row r="1928" spans="1:27">
      <c r="A1928" s="658"/>
      <c r="B1928" s="658"/>
      <c r="C1928" s="658"/>
      <c r="E1928" s="658"/>
      <c r="F1928" s="658"/>
      <c r="Z1928" s="658"/>
      <c r="AA1928" s="658"/>
    </row>
    <row r="1929" spans="1:27">
      <c r="A1929" s="658"/>
      <c r="B1929" s="658"/>
      <c r="C1929" s="658"/>
      <c r="E1929" s="658"/>
      <c r="F1929" s="658"/>
      <c r="Z1929" s="658"/>
      <c r="AA1929" s="658"/>
    </row>
    <row r="1930" spans="1:27">
      <c r="A1930" s="658"/>
      <c r="B1930" s="658"/>
      <c r="C1930" s="658"/>
      <c r="E1930" s="658"/>
      <c r="F1930" s="658"/>
      <c r="Z1930" s="658"/>
      <c r="AA1930" s="658"/>
    </row>
    <row r="1931" spans="1:27">
      <c r="A1931" s="658"/>
      <c r="B1931" s="658"/>
      <c r="C1931" s="658"/>
      <c r="E1931" s="658"/>
      <c r="F1931" s="658"/>
      <c r="Z1931" s="658"/>
      <c r="AA1931" s="658"/>
    </row>
    <row r="1932" spans="1:27">
      <c r="A1932" s="658"/>
      <c r="B1932" s="658"/>
      <c r="C1932" s="658"/>
      <c r="E1932" s="658"/>
      <c r="F1932" s="658"/>
      <c r="Z1932" s="658"/>
      <c r="AA1932" s="658"/>
    </row>
    <row r="1933" spans="1:27">
      <c r="A1933" s="658"/>
      <c r="B1933" s="658"/>
      <c r="C1933" s="658"/>
      <c r="E1933" s="658"/>
      <c r="F1933" s="658"/>
      <c r="Z1933" s="658"/>
      <c r="AA1933" s="658"/>
    </row>
    <row r="1934" spans="1:27">
      <c r="A1934" s="658"/>
      <c r="B1934" s="658"/>
      <c r="C1934" s="658"/>
      <c r="E1934" s="658"/>
      <c r="F1934" s="658"/>
      <c r="Z1934" s="658"/>
      <c r="AA1934" s="658"/>
    </row>
    <row r="1935" spans="1:27">
      <c r="A1935" s="658"/>
      <c r="B1935" s="658"/>
      <c r="C1935" s="658"/>
      <c r="E1935" s="658"/>
      <c r="F1935" s="658"/>
      <c r="Z1935" s="658"/>
      <c r="AA1935" s="658"/>
    </row>
    <row r="1936" spans="1:27">
      <c r="A1936" s="658"/>
      <c r="B1936" s="658"/>
      <c r="C1936" s="658"/>
      <c r="E1936" s="658"/>
      <c r="F1936" s="658"/>
      <c r="Z1936" s="658"/>
      <c r="AA1936" s="658"/>
    </row>
    <row r="1937" spans="1:27">
      <c r="A1937" s="658"/>
      <c r="B1937" s="658"/>
      <c r="C1937" s="658"/>
      <c r="E1937" s="658"/>
      <c r="F1937" s="658"/>
      <c r="Z1937" s="658"/>
      <c r="AA1937" s="658"/>
    </row>
    <row r="1938" spans="1:27">
      <c r="A1938" s="658"/>
      <c r="B1938" s="658"/>
      <c r="C1938" s="658"/>
      <c r="E1938" s="658"/>
      <c r="F1938" s="658"/>
      <c r="Z1938" s="658"/>
      <c r="AA1938" s="658"/>
    </row>
    <row r="1939" spans="1:27">
      <c r="A1939" s="658"/>
      <c r="B1939" s="658"/>
      <c r="C1939" s="658"/>
      <c r="E1939" s="658"/>
      <c r="F1939" s="658"/>
      <c r="Z1939" s="658"/>
      <c r="AA1939" s="658"/>
    </row>
    <row r="1940" spans="1:27">
      <c r="A1940" s="658"/>
      <c r="B1940" s="658"/>
      <c r="C1940" s="658"/>
      <c r="E1940" s="658"/>
      <c r="F1940" s="658"/>
      <c r="Z1940" s="658"/>
      <c r="AA1940" s="658"/>
    </row>
    <row r="1941" spans="1:27">
      <c r="A1941" s="658"/>
      <c r="B1941" s="658"/>
      <c r="C1941" s="658"/>
      <c r="E1941" s="658"/>
      <c r="F1941" s="658"/>
      <c r="Z1941" s="658"/>
      <c r="AA1941" s="658"/>
    </row>
    <row r="1942" spans="1:27">
      <c r="A1942" s="658"/>
      <c r="B1942" s="658"/>
      <c r="C1942" s="658"/>
      <c r="E1942" s="658"/>
      <c r="F1942" s="658"/>
      <c r="Z1942" s="658"/>
      <c r="AA1942" s="658"/>
    </row>
    <row r="1943" spans="1:27">
      <c r="A1943" s="658"/>
      <c r="B1943" s="658"/>
      <c r="C1943" s="658"/>
      <c r="E1943" s="658"/>
      <c r="F1943" s="658"/>
      <c r="Z1943" s="658"/>
      <c r="AA1943" s="658"/>
    </row>
    <row r="1944" spans="1:27">
      <c r="A1944" s="658"/>
      <c r="B1944" s="658"/>
      <c r="C1944" s="658"/>
      <c r="E1944" s="658"/>
      <c r="F1944" s="658"/>
      <c r="Z1944" s="658"/>
      <c r="AA1944" s="658"/>
    </row>
    <row r="1945" spans="1:27">
      <c r="A1945" s="658"/>
      <c r="B1945" s="658"/>
      <c r="C1945" s="658"/>
      <c r="E1945" s="658"/>
      <c r="F1945" s="658"/>
      <c r="Z1945" s="658"/>
      <c r="AA1945" s="658"/>
    </row>
    <row r="1946" spans="1:27">
      <c r="A1946" s="658"/>
      <c r="B1946" s="658"/>
      <c r="C1946" s="658"/>
      <c r="E1946" s="658"/>
      <c r="F1946" s="658"/>
      <c r="Z1946" s="658"/>
      <c r="AA1946" s="658"/>
    </row>
    <row r="1947" spans="1:27">
      <c r="A1947" s="658"/>
      <c r="B1947" s="658"/>
      <c r="C1947" s="658"/>
      <c r="E1947" s="658"/>
      <c r="F1947" s="658"/>
      <c r="Z1947" s="658"/>
      <c r="AA1947" s="658"/>
    </row>
    <row r="1948" spans="1:27">
      <c r="A1948" s="658"/>
      <c r="B1948" s="658"/>
      <c r="C1948" s="658"/>
      <c r="E1948" s="658"/>
      <c r="F1948" s="658"/>
      <c r="Z1948" s="658"/>
      <c r="AA1948" s="658"/>
    </row>
    <row r="1949" spans="1:27">
      <c r="A1949" s="658"/>
      <c r="B1949" s="658"/>
      <c r="C1949" s="658"/>
      <c r="E1949" s="658"/>
      <c r="F1949" s="658"/>
      <c r="Z1949" s="658"/>
      <c r="AA1949" s="658"/>
    </row>
    <row r="1950" spans="1:27">
      <c r="A1950" s="658"/>
      <c r="B1950" s="658"/>
      <c r="C1950" s="658"/>
      <c r="E1950" s="658"/>
      <c r="F1950" s="658"/>
      <c r="Z1950" s="658"/>
      <c r="AA1950" s="658"/>
    </row>
    <row r="1951" spans="1:27">
      <c r="A1951" s="658"/>
      <c r="B1951" s="658"/>
      <c r="C1951" s="658"/>
      <c r="E1951" s="658"/>
      <c r="F1951" s="658"/>
      <c r="Z1951" s="658"/>
      <c r="AA1951" s="658"/>
    </row>
    <row r="1952" spans="1:27">
      <c r="A1952" s="658"/>
      <c r="B1952" s="658"/>
      <c r="C1952" s="658"/>
      <c r="E1952" s="658"/>
      <c r="F1952" s="658"/>
      <c r="Z1952" s="658"/>
      <c r="AA1952" s="658"/>
    </row>
    <row r="1953" spans="1:27">
      <c r="A1953" s="658"/>
      <c r="B1953" s="658"/>
      <c r="C1953" s="658"/>
      <c r="E1953" s="658"/>
      <c r="F1953" s="658"/>
      <c r="Z1953" s="658"/>
      <c r="AA1953" s="658"/>
    </row>
    <row r="1954" spans="1:27">
      <c r="A1954" s="658"/>
      <c r="B1954" s="658"/>
      <c r="C1954" s="658"/>
      <c r="E1954" s="658"/>
      <c r="F1954" s="658"/>
      <c r="Z1954" s="658"/>
      <c r="AA1954" s="658"/>
    </row>
    <row r="1955" spans="1:27">
      <c r="A1955" s="658"/>
      <c r="B1955" s="658"/>
      <c r="C1955" s="658"/>
      <c r="E1955" s="658"/>
      <c r="F1955" s="658"/>
      <c r="Z1955" s="658"/>
      <c r="AA1955" s="658"/>
    </row>
    <row r="1956" spans="1:27">
      <c r="A1956" s="658"/>
      <c r="B1956" s="658"/>
      <c r="C1956" s="658"/>
      <c r="E1956" s="658"/>
      <c r="F1956" s="658"/>
      <c r="Z1956" s="658"/>
      <c r="AA1956" s="658"/>
    </row>
    <row r="1957" spans="1:27">
      <c r="A1957" s="658"/>
      <c r="B1957" s="658"/>
      <c r="C1957" s="658"/>
      <c r="E1957" s="658"/>
      <c r="F1957" s="658"/>
      <c r="Z1957" s="658"/>
      <c r="AA1957" s="658"/>
    </row>
    <row r="1958" spans="1:27">
      <c r="A1958" s="658"/>
      <c r="B1958" s="658"/>
      <c r="C1958" s="658"/>
      <c r="E1958" s="658"/>
      <c r="F1958" s="658"/>
      <c r="Z1958" s="658"/>
      <c r="AA1958" s="658"/>
    </row>
    <row r="1959" spans="1:27">
      <c r="A1959" s="658"/>
      <c r="B1959" s="658"/>
      <c r="C1959" s="658"/>
      <c r="E1959" s="658"/>
      <c r="F1959" s="658"/>
      <c r="Z1959" s="658"/>
      <c r="AA1959" s="658"/>
    </row>
    <row r="1960" spans="1:27">
      <c r="A1960" s="658"/>
      <c r="B1960" s="658"/>
      <c r="C1960" s="658"/>
      <c r="E1960" s="658"/>
      <c r="F1960" s="658"/>
      <c r="Z1960" s="658"/>
      <c r="AA1960" s="658"/>
    </row>
    <row r="1961" spans="1:27">
      <c r="A1961" s="658"/>
      <c r="B1961" s="658"/>
      <c r="C1961" s="658"/>
      <c r="E1961" s="658"/>
      <c r="F1961" s="658"/>
      <c r="Z1961" s="658"/>
      <c r="AA1961" s="658"/>
    </row>
    <row r="1962" spans="1:27">
      <c r="A1962" s="658"/>
      <c r="B1962" s="658"/>
      <c r="C1962" s="658"/>
      <c r="E1962" s="658"/>
      <c r="F1962" s="658"/>
      <c r="Z1962" s="658"/>
      <c r="AA1962" s="658"/>
    </row>
    <row r="1963" spans="1:27">
      <c r="A1963" s="658"/>
      <c r="B1963" s="658"/>
      <c r="C1963" s="658"/>
      <c r="E1963" s="658"/>
      <c r="F1963" s="658"/>
      <c r="Z1963" s="658"/>
      <c r="AA1963" s="658"/>
    </row>
    <row r="1964" spans="1:27">
      <c r="A1964" s="658"/>
      <c r="B1964" s="658"/>
      <c r="C1964" s="658"/>
      <c r="E1964" s="658"/>
      <c r="F1964" s="658"/>
      <c r="Z1964" s="658"/>
      <c r="AA1964" s="658"/>
    </row>
    <row r="1965" spans="1:27">
      <c r="A1965" s="658"/>
      <c r="B1965" s="658"/>
      <c r="C1965" s="658"/>
      <c r="E1965" s="658"/>
      <c r="F1965" s="658"/>
      <c r="Z1965" s="658"/>
      <c r="AA1965" s="658"/>
    </row>
    <row r="1966" spans="1:27">
      <c r="A1966" s="658"/>
      <c r="B1966" s="658"/>
      <c r="C1966" s="658"/>
      <c r="E1966" s="658"/>
      <c r="F1966" s="658"/>
      <c r="Z1966" s="658"/>
      <c r="AA1966" s="658"/>
    </row>
    <row r="1967" spans="1:27">
      <c r="A1967" s="658"/>
      <c r="B1967" s="658"/>
      <c r="C1967" s="658"/>
      <c r="E1967" s="658"/>
      <c r="F1967" s="658"/>
      <c r="Z1967" s="658"/>
      <c r="AA1967" s="658"/>
    </row>
    <row r="1968" spans="1:27">
      <c r="A1968" s="658"/>
      <c r="B1968" s="658"/>
      <c r="C1968" s="658"/>
      <c r="E1968" s="658"/>
      <c r="F1968" s="658"/>
      <c r="Z1968" s="658"/>
      <c r="AA1968" s="658"/>
    </row>
    <row r="1969" spans="1:27">
      <c r="A1969" s="658"/>
      <c r="B1969" s="658"/>
      <c r="C1969" s="658"/>
      <c r="E1969" s="658"/>
      <c r="F1969" s="658"/>
      <c r="Z1969" s="658"/>
      <c r="AA1969" s="658"/>
    </row>
    <row r="1970" spans="1:27">
      <c r="A1970" s="658"/>
      <c r="B1970" s="658"/>
      <c r="C1970" s="658"/>
      <c r="E1970" s="658"/>
      <c r="F1970" s="658"/>
      <c r="Z1970" s="658"/>
      <c r="AA1970" s="658"/>
    </row>
    <row r="1971" spans="1:27">
      <c r="A1971" s="658"/>
      <c r="B1971" s="658"/>
      <c r="C1971" s="658"/>
      <c r="E1971" s="658"/>
      <c r="F1971" s="658"/>
      <c r="Z1971" s="658"/>
      <c r="AA1971" s="658"/>
    </row>
    <row r="1972" spans="1:27">
      <c r="A1972" s="658"/>
      <c r="B1972" s="658"/>
      <c r="C1972" s="658"/>
      <c r="E1972" s="658"/>
      <c r="F1972" s="658"/>
      <c r="Z1972" s="658"/>
      <c r="AA1972" s="658"/>
    </row>
    <row r="1973" spans="1:27">
      <c r="A1973" s="658"/>
      <c r="B1973" s="658"/>
      <c r="C1973" s="658"/>
      <c r="E1973" s="658"/>
      <c r="F1973" s="658"/>
      <c r="Z1973" s="658"/>
      <c r="AA1973" s="658"/>
    </row>
    <row r="1974" spans="1:27">
      <c r="A1974" s="658"/>
      <c r="B1974" s="658"/>
      <c r="C1974" s="658"/>
      <c r="E1974" s="658"/>
      <c r="F1974" s="658"/>
      <c r="Z1974" s="658"/>
      <c r="AA1974" s="658"/>
    </row>
    <row r="1975" spans="1:27">
      <c r="A1975" s="658"/>
      <c r="B1975" s="658"/>
      <c r="C1975" s="658"/>
      <c r="E1975" s="658"/>
      <c r="F1975" s="658"/>
      <c r="Z1975" s="658"/>
      <c r="AA1975" s="658"/>
    </row>
    <row r="1976" spans="1:27">
      <c r="A1976" s="658"/>
      <c r="B1976" s="658"/>
      <c r="C1976" s="658"/>
      <c r="E1976" s="658"/>
      <c r="F1976" s="658"/>
      <c r="Z1976" s="658"/>
      <c r="AA1976" s="658"/>
    </row>
    <row r="1977" spans="1:27">
      <c r="A1977" s="658"/>
      <c r="B1977" s="658"/>
      <c r="C1977" s="658"/>
      <c r="E1977" s="658"/>
      <c r="F1977" s="658"/>
      <c r="Z1977" s="658"/>
      <c r="AA1977" s="658"/>
    </row>
    <row r="1978" spans="1:27">
      <c r="A1978" s="658"/>
      <c r="B1978" s="658"/>
      <c r="C1978" s="658"/>
      <c r="E1978" s="658"/>
      <c r="F1978" s="658"/>
      <c r="Z1978" s="658"/>
      <c r="AA1978" s="658"/>
    </row>
    <row r="1979" spans="1:27">
      <c r="A1979" s="658"/>
      <c r="B1979" s="658"/>
      <c r="C1979" s="658"/>
      <c r="E1979" s="658"/>
      <c r="F1979" s="658"/>
      <c r="Z1979" s="658"/>
      <c r="AA1979" s="658"/>
    </row>
    <row r="1980" spans="1:27">
      <c r="A1980" s="658"/>
      <c r="B1980" s="658"/>
      <c r="C1980" s="658"/>
      <c r="E1980" s="658"/>
      <c r="F1980" s="658"/>
      <c r="Z1980" s="658"/>
      <c r="AA1980" s="658"/>
    </row>
    <row r="1981" spans="1:27">
      <c r="A1981" s="658"/>
      <c r="B1981" s="658"/>
      <c r="C1981" s="658"/>
      <c r="E1981" s="658"/>
      <c r="F1981" s="658"/>
      <c r="Z1981" s="658"/>
      <c r="AA1981" s="658"/>
    </row>
    <row r="1982" spans="1:27">
      <c r="A1982" s="658"/>
      <c r="B1982" s="658"/>
      <c r="C1982" s="658"/>
      <c r="E1982" s="658"/>
      <c r="F1982" s="658"/>
      <c r="Z1982" s="658"/>
      <c r="AA1982" s="658"/>
    </row>
    <row r="1983" spans="1:27">
      <c r="A1983" s="658"/>
      <c r="B1983" s="658"/>
      <c r="C1983" s="658"/>
      <c r="E1983" s="658"/>
      <c r="F1983" s="658"/>
      <c r="Z1983" s="658"/>
      <c r="AA1983" s="658"/>
    </row>
    <row r="1984" spans="1:27">
      <c r="A1984" s="658"/>
      <c r="B1984" s="658"/>
      <c r="C1984" s="658"/>
      <c r="E1984" s="658"/>
      <c r="F1984" s="658"/>
      <c r="Z1984" s="658"/>
      <c r="AA1984" s="658"/>
    </row>
    <row r="1985" spans="1:27">
      <c r="A1985" s="658"/>
      <c r="B1985" s="658"/>
      <c r="C1985" s="658"/>
      <c r="E1985" s="658"/>
      <c r="F1985" s="658"/>
      <c r="Z1985" s="658"/>
      <c r="AA1985" s="658"/>
    </row>
    <row r="1986" spans="1:27">
      <c r="A1986" s="658"/>
      <c r="B1986" s="658"/>
      <c r="C1986" s="658"/>
      <c r="E1986" s="658"/>
      <c r="F1986" s="658"/>
      <c r="Z1986" s="658"/>
      <c r="AA1986" s="658"/>
    </row>
    <row r="1987" spans="1:27">
      <c r="A1987" s="658"/>
      <c r="B1987" s="658"/>
      <c r="C1987" s="658"/>
      <c r="E1987" s="658"/>
      <c r="F1987" s="658"/>
      <c r="Z1987" s="658"/>
      <c r="AA1987" s="658"/>
    </row>
    <row r="1988" spans="1:27">
      <c r="A1988" s="658"/>
      <c r="B1988" s="658"/>
      <c r="C1988" s="658"/>
      <c r="E1988" s="658"/>
      <c r="F1988" s="658"/>
      <c r="Z1988" s="658"/>
      <c r="AA1988" s="658"/>
    </row>
    <row r="1989" spans="1:27">
      <c r="A1989" s="658"/>
      <c r="B1989" s="658"/>
      <c r="C1989" s="658"/>
      <c r="E1989" s="658"/>
      <c r="F1989" s="658"/>
      <c r="Z1989" s="658"/>
      <c r="AA1989" s="658"/>
    </row>
    <row r="1990" spans="1:27">
      <c r="A1990" s="658"/>
      <c r="B1990" s="658"/>
      <c r="C1990" s="658"/>
      <c r="E1990" s="658"/>
      <c r="F1990" s="658"/>
      <c r="Z1990" s="658"/>
      <c r="AA1990" s="658"/>
    </row>
    <row r="1991" spans="1:27">
      <c r="A1991" s="658"/>
      <c r="B1991" s="658"/>
      <c r="C1991" s="658"/>
      <c r="E1991" s="658"/>
      <c r="F1991" s="658"/>
      <c r="Z1991" s="658"/>
      <c r="AA1991" s="658"/>
    </row>
    <row r="1992" spans="1:27">
      <c r="A1992" s="658"/>
      <c r="B1992" s="658"/>
      <c r="C1992" s="658"/>
      <c r="E1992" s="658"/>
      <c r="F1992" s="658"/>
      <c r="Z1992" s="658"/>
      <c r="AA1992" s="658"/>
    </row>
    <row r="1993" spans="1:27">
      <c r="A1993" s="658"/>
      <c r="B1993" s="658"/>
      <c r="C1993" s="658"/>
      <c r="E1993" s="658"/>
      <c r="F1993" s="658"/>
      <c r="Z1993" s="658"/>
      <c r="AA1993" s="658"/>
    </row>
    <row r="1994" spans="1:27">
      <c r="A1994" s="658"/>
      <c r="B1994" s="658"/>
      <c r="C1994" s="658"/>
      <c r="E1994" s="658"/>
      <c r="F1994" s="658"/>
      <c r="Z1994" s="658"/>
      <c r="AA1994" s="658"/>
    </row>
    <row r="1995" spans="1:27">
      <c r="A1995" s="658"/>
      <c r="B1995" s="658"/>
      <c r="C1995" s="658"/>
      <c r="E1995" s="658"/>
      <c r="F1995" s="658"/>
      <c r="Z1995" s="658"/>
      <c r="AA1995" s="658"/>
    </row>
    <row r="1996" spans="1:27">
      <c r="A1996" s="658"/>
      <c r="B1996" s="658"/>
      <c r="C1996" s="658"/>
      <c r="E1996" s="658"/>
      <c r="F1996" s="658"/>
      <c r="Z1996" s="658"/>
      <c r="AA1996" s="658"/>
    </row>
    <row r="1997" spans="1:27">
      <c r="A1997" s="658"/>
      <c r="B1997" s="658"/>
      <c r="C1997" s="658"/>
      <c r="E1997" s="658"/>
      <c r="F1997" s="658"/>
      <c r="Z1997" s="658"/>
      <c r="AA1997" s="658"/>
    </row>
    <row r="1998" spans="1:27">
      <c r="A1998" s="658"/>
      <c r="B1998" s="658"/>
      <c r="C1998" s="658"/>
      <c r="E1998" s="658"/>
      <c r="F1998" s="658"/>
      <c r="Z1998" s="658"/>
      <c r="AA1998" s="658"/>
    </row>
    <row r="1999" spans="1:27">
      <c r="A1999" s="658"/>
      <c r="B1999" s="658"/>
      <c r="C1999" s="658"/>
      <c r="E1999" s="658"/>
      <c r="F1999" s="658"/>
      <c r="Z1999" s="658"/>
      <c r="AA1999" s="658"/>
    </row>
    <row r="2000" spans="1:27">
      <c r="A2000" s="658"/>
      <c r="B2000" s="658"/>
      <c r="C2000" s="658"/>
      <c r="E2000" s="658"/>
      <c r="F2000" s="658"/>
      <c r="Z2000" s="658"/>
      <c r="AA2000" s="658"/>
    </row>
    <row r="2001" spans="1:27">
      <c r="A2001" s="658"/>
      <c r="B2001" s="658"/>
      <c r="C2001" s="658"/>
      <c r="E2001" s="658"/>
      <c r="F2001" s="658"/>
      <c r="Z2001" s="658"/>
      <c r="AA2001" s="658"/>
    </row>
    <row r="2002" spans="1:27">
      <c r="A2002" s="658"/>
      <c r="B2002" s="658"/>
      <c r="C2002" s="658"/>
      <c r="E2002" s="658"/>
      <c r="F2002" s="658"/>
      <c r="Z2002" s="658"/>
      <c r="AA2002" s="658"/>
    </row>
    <row r="2003" spans="1:27">
      <c r="A2003" s="658"/>
      <c r="B2003" s="658"/>
      <c r="C2003" s="658"/>
      <c r="E2003" s="658"/>
      <c r="F2003" s="658"/>
      <c r="Z2003" s="658"/>
      <c r="AA2003" s="658"/>
    </row>
    <row r="2004" spans="1:27">
      <c r="A2004" s="658"/>
      <c r="B2004" s="658"/>
      <c r="C2004" s="658"/>
      <c r="E2004" s="658"/>
      <c r="F2004" s="658"/>
      <c r="Z2004" s="658"/>
      <c r="AA2004" s="658"/>
    </row>
    <row r="2005" spans="1:27">
      <c r="A2005" s="658"/>
      <c r="B2005" s="658"/>
      <c r="C2005" s="658"/>
      <c r="E2005" s="658"/>
      <c r="F2005" s="658"/>
      <c r="Z2005" s="658"/>
      <c r="AA2005" s="658"/>
    </row>
    <row r="2006" spans="1:27">
      <c r="A2006" s="658"/>
      <c r="B2006" s="658"/>
      <c r="C2006" s="658"/>
      <c r="E2006" s="658"/>
      <c r="F2006" s="658"/>
      <c r="Z2006" s="658"/>
      <c r="AA2006" s="658"/>
    </row>
    <row r="2007" spans="1:27">
      <c r="A2007" s="658"/>
      <c r="B2007" s="658"/>
      <c r="C2007" s="658"/>
      <c r="E2007" s="658"/>
      <c r="F2007" s="658"/>
      <c r="Z2007" s="658"/>
      <c r="AA2007" s="658"/>
    </row>
  </sheetData>
  <conditionalFormatting sqref="F18">
    <cfRule type="expression" dxfId="38" priority="29">
      <formula>F18=0</formula>
    </cfRule>
  </conditionalFormatting>
  <conditionalFormatting sqref="AP18">
    <cfRule type="expression" dxfId="37" priority="17">
      <formula>AP18=0</formula>
    </cfRule>
  </conditionalFormatting>
  <conditionalFormatting sqref="I18">
    <cfRule type="expression" dxfId="36" priority="11">
      <formula>I18=0</formula>
    </cfRule>
  </conditionalFormatting>
  <conditionalFormatting sqref="L18">
    <cfRule type="expression" dxfId="35" priority="10">
      <formula>L18=0</formula>
    </cfRule>
  </conditionalFormatting>
  <conditionalFormatting sqref="O18">
    <cfRule type="expression" dxfId="34" priority="9">
      <formula>O18=0</formula>
    </cfRule>
  </conditionalFormatting>
  <conditionalFormatting sqref="R18">
    <cfRule type="expression" dxfId="33" priority="8">
      <formula>R18=0</formula>
    </cfRule>
  </conditionalFormatting>
  <conditionalFormatting sqref="U18">
    <cfRule type="expression" dxfId="32" priority="7">
      <formula>U18=0</formula>
    </cfRule>
  </conditionalFormatting>
  <conditionalFormatting sqref="X18">
    <cfRule type="expression" dxfId="31" priority="6">
      <formula>X18=0</formula>
    </cfRule>
  </conditionalFormatting>
  <conditionalFormatting sqref="AA18">
    <cfRule type="expression" dxfId="30" priority="5">
      <formula>AA18=0</formula>
    </cfRule>
  </conditionalFormatting>
  <conditionalFormatting sqref="AD18">
    <cfRule type="expression" dxfId="29" priority="4">
      <formula>AD18=0</formula>
    </cfRule>
  </conditionalFormatting>
  <conditionalFormatting sqref="AG18">
    <cfRule type="expression" dxfId="28" priority="3">
      <formula>AG18=0</formula>
    </cfRule>
  </conditionalFormatting>
  <conditionalFormatting sqref="AJ18">
    <cfRule type="expression" dxfId="27" priority="2">
      <formula>AJ18=0</formula>
    </cfRule>
  </conditionalFormatting>
  <conditionalFormatting sqref="AM18">
    <cfRule type="expression" dxfId="26" priority="1">
      <formula>AM18=0</formula>
    </cfRule>
  </conditionalFormatting>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A1:AP2007"/>
  <sheetViews>
    <sheetView showGridLines="0" zoomScale="80" zoomScaleNormal="80" workbookViewId="0"/>
  </sheetViews>
  <sheetFormatPr defaultColWidth="8.85546875" defaultRowHeight="12.75"/>
  <cols>
    <col min="1" max="1" width="28.42578125" style="657" bestFit="1" customWidth="1"/>
    <col min="2" max="2" width="20.85546875" style="657" bestFit="1" customWidth="1"/>
    <col min="3" max="3" width="43.42578125" style="657" bestFit="1" customWidth="1"/>
    <col min="4" max="4" width="8.85546875" style="657"/>
    <col min="5" max="6" width="15.5703125" style="657" bestFit="1" customWidth="1"/>
    <col min="7" max="7" width="8.85546875" style="657"/>
    <col min="8" max="9" width="15.5703125" style="657" bestFit="1" customWidth="1"/>
    <col min="10" max="10" width="8.85546875" style="657"/>
    <col min="11" max="12" width="15.5703125" style="657" bestFit="1" customWidth="1"/>
    <col min="13" max="13" width="8.85546875" style="657"/>
    <col min="14" max="15" width="15.5703125" style="657" bestFit="1" customWidth="1"/>
    <col min="16" max="16" width="8.85546875" style="657"/>
    <col min="17" max="18" width="15.5703125" style="657" bestFit="1" customWidth="1"/>
    <col min="19" max="19" width="8.85546875" style="657"/>
    <col min="20" max="21" width="15.5703125" style="657" bestFit="1" customWidth="1"/>
    <col min="22" max="22" width="8.85546875" style="657"/>
    <col min="23" max="24" width="15.5703125" style="657" bestFit="1" customWidth="1"/>
    <col min="25" max="25" width="8.85546875" style="657"/>
    <col min="26" max="27" width="15.5703125" style="657" bestFit="1" customWidth="1"/>
    <col min="28" max="28" width="8.85546875" style="657"/>
    <col min="29" max="30" width="15.5703125" style="657" bestFit="1" customWidth="1"/>
    <col min="31" max="31" width="8.85546875" style="657"/>
    <col min="32" max="33" width="15.5703125" style="657" bestFit="1" customWidth="1"/>
    <col min="34" max="34" width="8.85546875" style="657"/>
    <col min="35" max="36" width="15.5703125" style="657" bestFit="1" customWidth="1"/>
    <col min="37" max="37" width="8.85546875" style="657"/>
    <col min="38" max="39" width="15.5703125" style="657" bestFit="1" customWidth="1"/>
    <col min="40" max="40" width="8.85546875" style="657"/>
    <col min="41" max="42" width="15.5703125" style="657" bestFit="1" customWidth="1"/>
    <col min="43" max="16384" width="8.85546875" style="657"/>
  </cols>
  <sheetData>
    <row r="1" spans="1:42">
      <c r="A1" s="138">
        <f>'Certification Statement'!D9</f>
        <v>0</v>
      </c>
    </row>
    <row r="2" spans="1:42" ht="15">
      <c r="A2" s="528" t="s">
        <v>348</v>
      </c>
      <c r="C2" s="659" t="s">
        <v>338</v>
      </c>
      <c r="D2" s="660"/>
      <c r="E2" s="660"/>
      <c r="F2" s="660"/>
      <c r="G2" s="660"/>
      <c r="H2" s="660"/>
      <c r="I2" s="660"/>
      <c r="J2" s="660"/>
      <c r="K2" s="660"/>
      <c r="L2" s="660"/>
      <c r="M2" s="660"/>
      <c r="N2" s="661"/>
    </row>
    <row r="3" spans="1:42">
      <c r="A3" s="528" t="s">
        <v>375</v>
      </c>
      <c r="C3" s="662" t="s">
        <v>339</v>
      </c>
      <c r="D3" s="663"/>
      <c r="E3" s="663"/>
      <c r="F3" s="663"/>
      <c r="G3" s="663"/>
      <c r="H3" s="663"/>
      <c r="I3" s="663"/>
      <c r="J3" s="663"/>
      <c r="K3" s="663"/>
      <c r="L3" s="663"/>
      <c r="M3" s="663"/>
      <c r="N3" s="664"/>
    </row>
    <row r="4" spans="1:42">
      <c r="A4" s="432" t="str">
        <f>"Year Ended: "&amp;YEAR(+'Certification Statement'!$E$20)</f>
        <v>Year Ended: 1900</v>
      </c>
      <c r="C4" s="665"/>
      <c r="D4" s="663" t="s">
        <v>340</v>
      </c>
      <c r="E4" s="663"/>
      <c r="F4" s="663"/>
      <c r="G4" s="663"/>
      <c r="H4" s="663"/>
      <c r="I4" s="663"/>
      <c r="J4" s="663"/>
      <c r="K4" s="663"/>
      <c r="L4" s="663"/>
      <c r="M4" s="663"/>
      <c r="N4" s="664"/>
    </row>
    <row r="5" spans="1:42">
      <c r="C5" s="665"/>
      <c r="D5" s="663" t="s">
        <v>341</v>
      </c>
      <c r="E5" s="663"/>
      <c r="F5" s="663"/>
      <c r="G5" s="663"/>
      <c r="H5" s="663"/>
      <c r="I5" s="663"/>
      <c r="J5" s="663"/>
      <c r="K5" s="663"/>
      <c r="L5" s="663"/>
      <c r="M5" s="663"/>
      <c r="N5" s="664"/>
    </row>
    <row r="6" spans="1:42">
      <c r="C6" s="665"/>
      <c r="D6" s="666" t="s">
        <v>342</v>
      </c>
      <c r="E6" s="663"/>
      <c r="F6" s="663"/>
      <c r="G6" s="663"/>
      <c r="H6" s="663"/>
      <c r="I6" s="663"/>
      <c r="J6" s="663"/>
      <c r="K6" s="663"/>
      <c r="L6" s="663"/>
      <c r="M6" s="663"/>
      <c r="N6" s="664"/>
    </row>
    <row r="7" spans="1:42">
      <c r="C7" s="665"/>
      <c r="D7" s="666" t="s">
        <v>343</v>
      </c>
      <c r="E7" s="663"/>
      <c r="F7" s="663"/>
      <c r="G7" s="663"/>
      <c r="H7" s="663"/>
      <c r="I7" s="663"/>
      <c r="J7" s="663"/>
      <c r="K7" s="663"/>
      <c r="L7" s="663"/>
      <c r="M7" s="663"/>
      <c r="N7" s="664"/>
    </row>
    <row r="8" spans="1:42">
      <c r="C8" s="665"/>
      <c r="D8" s="666"/>
      <c r="E8" s="663"/>
      <c r="F8" s="663"/>
      <c r="G8" s="663"/>
      <c r="H8" s="663"/>
      <c r="I8" s="663"/>
      <c r="J8" s="663"/>
      <c r="K8" s="663"/>
      <c r="L8" s="663"/>
      <c r="M8" s="663"/>
      <c r="N8" s="664"/>
    </row>
    <row r="9" spans="1:42">
      <c r="C9" s="667" t="s">
        <v>344</v>
      </c>
      <c r="D9" s="663" t="s">
        <v>346</v>
      </c>
      <c r="E9" s="663"/>
      <c r="F9" s="663"/>
      <c r="G9" s="663"/>
      <c r="H9" s="663"/>
      <c r="I9" s="663"/>
      <c r="J9" s="663"/>
      <c r="K9" s="663"/>
      <c r="L9" s="663"/>
      <c r="M9" s="663"/>
      <c r="N9" s="664"/>
    </row>
    <row r="10" spans="1:42">
      <c r="C10" s="662"/>
      <c r="D10" s="666"/>
      <c r="E10" s="663"/>
      <c r="F10" s="663"/>
      <c r="G10" s="663"/>
      <c r="H10" s="663"/>
      <c r="I10" s="663"/>
      <c r="J10" s="663"/>
      <c r="K10" s="663"/>
      <c r="L10" s="663"/>
      <c r="M10" s="663"/>
      <c r="N10" s="664"/>
    </row>
    <row r="11" spans="1:42">
      <c r="C11" s="662"/>
      <c r="D11" s="666"/>
      <c r="E11" s="666"/>
      <c r="F11" s="663"/>
      <c r="G11" s="663"/>
      <c r="H11" s="663"/>
      <c r="I11" s="663"/>
      <c r="J11" s="663"/>
      <c r="K11" s="663"/>
      <c r="L11" s="663"/>
      <c r="M11" s="663"/>
      <c r="N11" s="664"/>
    </row>
    <row r="12" spans="1:42">
      <c r="C12" s="662"/>
      <c r="D12" s="666"/>
      <c r="E12" s="663"/>
      <c r="F12" s="663"/>
      <c r="G12" s="663"/>
      <c r="H12" s="663"/>
      <c r="I12" s="663"/>
      <c r="J12" s="663"/>
      <c r="K12" s="663"/>
      <c r="L12" s="663"/>
      <c r="M12" s="663"/>
      <c r="N12" s="664"/>
    </row>
    <row r="13" spans="1:42">
      <c r="C13" s="668"/>
      <c r="D13" s="669"/>
      <c r="E13" s="670"/>
      <c r="F13" s="670"/>
      <c r="G13" s="670"/>
      <c r="H13" s="670"/>
      <c r="I13" s="670"/>
      <c r="J13" s="670"/>
      <c r="K13" s="670"/>
      <c r="L13" s="670"/>
      <c r="M13" s="670"/>
      <c r="N13" s="671"/>
    </row>
    <row r="14" spans="1:42" s="577" customFormat="1"/>
    <row r="15" spans="1:42" s="575" customFormat="1" ht="18">
      <c r="A15" s="573"/>
      <c r="AO15" s="682"/>
    </row>
    <row r="16" spans="1:42" s="575" customFormat="1" ht="18">
      <c r="E16" s="576" t="s">
        <v>4</v>
      </c>
      <c r="F16" s="677">
        <v>0</v>
      </c>
      <c r="H16" s="576" t="s">
        <v>4</v>
      </c>
      <c r="I16" s="677">
        <v>0</v>
      </c>
      <c r="K16" s="576" t="s">
        <v>4</v>
      </c>
      <c r="L16" s="677">
        <v>0</v>
      </c>
      <c r="N16" s="576" t="s">
        <v>4</v>
      </c>
      <c r="O16" s="677">
        <v>0</v>
      </c>
      <c r="Q16" s="576" t="s">
        <v>4</v>
      </c>
      <c r="R16" s="677">
        <v>0</v>
      </c>
      <c r="T16" s="576" t="s">
        <v>4</v>
      </c>
      <c r="U16" s="677">
        <v>0</v>
      </c>
      <c r="W16" s="576" t="s">
        <v>4</v>
      </c>
      <c r="X16" s="677">
        <v>0</v>
      </c>
      <c r="Z16" s="576" t="s">
        <v>4</v>
      </c>
      <c r="AA16" s="677">
        <v>0</v>
      </c>
      <c r="AC16" s="576" t="s">
        <v>4</v>
      </c>
      <c r="AD16" s="677">
        <v>0</v>
      </c>
      <c r="AF16" s="576" t="s">
        <v>4</v>
      </c>
      <c r="AG16" s="677">
        <v>0</v>
      </c>
      <c r="AI16" s="576" t="s">
        <v>4</v>
      </c>
      <c r="AJ16" s="677">
        <v>0</v>
      </c>
      <c r="AL16" s="576" t="s">
        <v>4</v>
      </c>
      <c r="AM16" s="677">
        <v>0</v>
      </c>
      <c r="AO16" s="672" t="s">
        <v>4</v>
      </c>
      <c r="AP16" s="680">
        <f>+AM16+AJ16+AG16+AD16+AA16+X16+U16+R16+O16+L16+I16+F16</f>
        <v>0</v>
      </c>
    </row>
    <row r="17" spans="1:42" s="577" customFormat="1">
      <c r="E17" s="576" t="s">
        <v>330</v>
      </c>
      <c r="F17" s="578" t="s">
        <v>353</v>
      </c>
      <c r="H17" s="576" t="s">
        <v>330</v>
      </c>
      <c r="I17" s="578" t="s">
        <v>354</v>
      </c>
      <c r="K17" s="576" t="s">
        <v>330</v>
      </c>
      <c r="L17" s="578" t="s">
        <v>355</v>
      </c>
      <c r="N17" s="576" t="s">
        <v>330</v>
      </c>
      <c r="O17" s="578" t="s">
        <v>356</v>
      </c>
      <c r="Q17" s="576" t="s">
        <v>330</v>
      </c>
      <c r="R17" s="578" t="s">
        <v>357</v>
      </c>
      <c r="T17" s="576" t="s">
        <v>330</v>
      </c>
      <c r="U17" s="578" t="s">
        <v>358</v>
      </c>
      <c r="W17" s="576" t="s">
        <v>330</v>
      </c>
      <c r="X17" s="578" t="s">
        <v>359</v>
      </c>
      <c r="Z17" s="576" t="s">
        <v>330</v>
      </c>
      <c r="AA17" s="578" t="s">
        <v>360</v>
      </c>
      <c r="AC17" s="576" t="s">
        <v>330</v>
      </c>
      <c r="AD17" s="578" t="s">
        <v>361</v>
      </c>
      <c r="AF17" s="576" t="s">
        <v>330</v>
      </c>
      <c r="AG17" s="578" t="s">
        <v>362</v>
      </c>
      <c r="AI17" s="576" t="s">
        <v>330</v>
      </c>
      <c r="AJ17" s="578" t="s">
        <v>363</v>
      </c>
      <c r="AL17" s="576" t="s">
        <v>330</v>
      </c>
      <c r="AM17" s="578" t="s">
        <v>364</v>
      </c>
      <c r="AO17" s="672" t="s">
        <v>330</v>
      </c>
      <c r="AP17" s="674" t="s">
        <v>365</v>
      </c>
    </row>
    <row r="18" spans="1:42" s="577" customFormat="1">
      <c r="E18" s="576" t="s">
        <v>331</v>
      </c>
      <c r="F18" s="579">
        <v>0</v>
      </c>
      <c r="H18" s="576" t="s">
        <v>331</v>
      </c>
      <c r="I18" s="579">
        <v>0</v>
      </c>
      <c r="K18" s="576" t="s">
        <v>331</v>
      </c>
      <c r="L18" s="579">
        <v>0</v>
      </c>
      <c r="N18" s="576" t="s">
        <v>331</v>
      </c>
      <c r="O18" s="579">
        <v>0</v>
      </c>
      <c r="Q18" s="576" t="s">
        <v>331</v>
      </c>
      <c r="R18" s="579">
        <v>0</v>
      </c>
      <c r="T18" s="576" t="s">
        <v>331</v>
      </c>
      <c r="U18" s="579">
        <v>0</v>
      </c>
      <c r="W18" s="576" t="s">
        <v>331</v>
      </c>
      <c r="X18" s="579">
        <v>0</v>
      </c>
      <c r="Z18" s="576" t="s">
        <v>331</v>
      </c>
      <c r="AA18" s="579">
        <v>0</v>
      </c>
      <c r="AC18" s="576" t="s">
        <v>331</v>
      </c>
      <c r="AD18" s="579">
        <v>0</v>
      </c>
      <c r="AF18" s="576" t="s">
        <v>331</v>
      </c>
      <c r="AG18" s="579">
        <v>0</v>
      </c>
      <c r="AI18" s="576" t="s">
        <v>331</v>
      </c>
      <c r="AJ18" s="579">
        <v>0</v>
      </c>
      <c r="AL18" s="576" t="s">
        <v>331</v>
      </c>
      <c r="AM18" s="579">
        <v>0</v>
      </c>
      <c r="AO18" s="672" t="s">
        <v>331</v>
      </c>
      <c r="AP18" s="675">
        <v>0</v>
      </c>
    </row>
    <row r="19" spans="1:42" s="577" customFormat="1">
      <c r="A19" s="580" t="s">
        <v>332</v>
      </c>
      <c r="B19" s="580" t="s">
        <v>333</v>
      </c>
      <c r="C19" s="580" t="s">
        <v>334</v>
      </c>
      <c r="E19" s="580" t="s">
        <v>335</v>
      </c>
      <c r="F19" s="581" t="s">
        <v>336</v>
      </c>
      <c r="H19" s="580" t="s">
        <v>337</v>
      </c>
      <c r="I19" s="581" t="s">
        <v>336</v>
      </c>
      <c r="K19" s="580" t="s">
        <v>337</v>
      </c>
      <c r="L19" s="581" t="s">
        <v>336</v>
      </c>
      <c r="N19" s="580" t="s">
        <v>337</v>
      </c>
      <c r="O19" s="581" t="s">
        <v>336</v>
      </c>
      <c r="Q19" s="580" t="s">
        <v>337</v>
      </c>
      <c r="R19" s="581" t="s">
        <v>336</v>
      </c>
      <c r="T19" s="580" t="s">
        <v>337</v>
      </c>
      <c r="U19" s="581" t="s">
        <v>336</v>
      </c>
      <c r="W19" s="580" t="s">
        <v>337</v>
      </c>
      <c r="X19" s="581" t="s">
        <v>336</v>
      </c>
      <c r="Z19" s="580" t="s">
        <v>335</v>
      </c>
      <c r="AA19" s="581" t="s">
        <v>336</v>
      </c>
      <c r="AC19" s="580" t="s">
        <v>337</v>
      </c>
      <c r="AD19" s="581" t="s">
        <v>336</v>
      </c>
      <c r="AF19" s="580" t="s">
        <v>337</v>
      </c>
      <c r="AG19" s="581" t="s">
        <v>336</v>
      </c>
      <c r="AI19" s="580" t="s">
        <v>337</v>
      </c>
      <c r="AJ19" s="581" t="s">
        <v>336</v>
      </c>
      <c r="AL19" s="580" t="s">
        <v>337</v>
      </c>
      <c r="AM19" s="581" t="s">
        <v>336</v>
      </c>
      <c r="AO19" s="580" t="s">
        <v>337</v>
      </c>
      <c r="AP19" s="581" t="s">
        <v>336</v>
      </c>
    </row>
    <row r="20" spans="1:42">
      <c r="A20" s="678"/>
      <c r="B20" s="678"/>
      <c r="C20" s="677">
        <v>0</v>
      </c>
      <c r="E20" s="677">
        <v>0</v>
      </c>
      <c r="F20" s="679">
        <v>0</v>
      </c>
      <c r="H20" s="677">
        <v>0</v>
      </c>
      <c r="I20" s="679">
        <v>0</v>
      </c>
      <c r="K20" s="677">
        <v>0</v>
      </c>
      <c r="L20" s="679">
        <v>0</v>
      </c>
      <c r="N20" s="677">
        <v>0</v>
      </c>
      <c r="O20" s="679">
        <v>0</v>
      </c>
      <c r="Q20" s="677">
        <v>0</v>
      </c>
      <c r="R20" s="679">
        <v>0</v>
      </c>
      <c r="T20" s="677">
        <v>0</v>
      </c>
      <c r="U20" s="679">
        <v>0</v>
      </c>
      <c r="W20" s="677">
        <v>0</v>
      </c>
      <c r="X20" s="679">
        <v>0</v>
      </c>
      <c r="Z20" s="677">
        <v>0</v>
      </c>
      <c r="AA20" s="679">
        <v>0</v>
      </c>
      <c r="AC20" s="677">
        <v>0</v>
      </c>
      <c r="AD20" s="679">
        <v>0</v>
      </c>
      <c r="AF20" s="677">
        <v>0</v>
      </c>
      <c r="AG20" s="679">
        <v>0</v>
      </c>
      <c r="AI20" s="677">
        <v>0</v>
      </c>
      <c r="AJ20" s="679">
        <v>0</v>
      </c>
      <c r="AL20" s="677">
        <v>0</v>
      </c>
      <c r="AM20" s="679">
        <v>0</v>
      </c>
      <c r="AO20" s="680">
        <f t="shared" ref="AO20:AO83" si="0">+AL20+AI20+AF20+AC20+Z20+W20+T20+Q20+N20+K20+H20+E20</f>
        <v>0</v>
      </c>
      <c r="AP20" s="681">
        <f t="shared" ref="AP20:AP83" si="1">+AM20+AJ20+AG20+AD20+AA20+X20+U20+R20+O20+L20+I20+F20</f>
        <v>0</v>
      </c>
    </row>
    <row r="21" spans="1:42">
      <c r="A21" s="678"/>
      <c r="B21" s="678"/>
      <c r="C21" s="677">
        <v>0</v>
      </c>
      <c r="E21" s="677">
        <v>0</v>
      </c>
      <c r="F21" s="679">
        <v>0</v>
      </c>
      <c r="H21" s="677">
        <v>0</v>
      </c>
      <c r="I21" s="679">
        <v>0</v>
      </c>
      <c r="K21" s="677">
        <v>0</v>
      </c>
      <c r="L21" s="679">
        <v>0</v>
      </c>
      <c r="N21" s="677">
        <v>0</v>
      </c>
      <c r="O21" s="679">
        <v>0</v>
      </c>
      <c r="Q21" s="677">
        <v>0</v>
      </c>
      <c r="R21" s="679">
        <v>0</v>
      </c>
      <c r="T21" s="677">
        <v>0</v>
      </c>
      <c r="U21" s="679">
        <v>0</v>
      </c>
      <c r="W21" s="677">
        <v>0</v>
      </c>
      <c r="X21" s="679">
        <v>0</v>
      </c>
      <c r="Z21" s="677">
        <v>0</v>
      </c>
      <c r="AA21" s="679">
        <v>0</v>
      </c>
      <c r="AC21" s="677">
        <v>0</v>
      </c>
      <c r="AD21" s="679">
        <v>0</v>
      </c>
      <c r="AF21" s="677">
        <v>0</v>
      </c>
      <c r="AG21" s="679">
        <v>0</v>
      </c>
      <c r="AI21" s="677">
        <v>0</v>
      </c>
      <c r="AJ21" s="679">
        <v>0</v>
      </c>
      <c r="AL21" s="677">
        <v>0</v>
      </c>
      <c r="AM21" s="679">
        <v>0</v>
      </c>
      <c r="AO21" s="680">
        <f t="shared" si="0"/>
        <v>0</v>
      </c>
      <c r="AP21" s="681">
        <f t="shared" si="1"/>
        <v>0</v>
      </c>
    </row>
    <row r="22" spans="1:42">
      <c r="A22" s="678"/>
      <c r="B22" s="678"/>
      <c r="C22" s="677">
        <v>0</v>
      </c>
      <c r="E22" s="677">
        <v>0</v>
      </c>
      <c r="F22" s="679">
        <v>0</v>
      </c>
      <c r="H22" s="677">
        <v>0</v>
      </c>
      <c r="I22" s="679">
        <v>0</v>
      </c>
      <c r="K22" s="677">
        <v>0</v>
      </c>
      <c r="L22" s="679">
        <v>0</v>
      </c>
      <c r="N22" s="677">
        <v>0</v>
      </c>
      <c r="O22" s="679">
        <v>0</v>
      </c>
      <c r="Q22" s="677">
        <v>0</v>
      </c>
      <c r="R22" s="679">
        <v>0</v>
      </c>
      <c r="T22" s="677">
        <v>0</v>
      </c>
      <c r="U22" s="679">
        <v>0</v>
      </c>
      <c r="W22" s="677">
        <v>0</v>
      </c>
      <c r="X22" s="679">
        <v>0</v>
      </c>
      <c r="Z22" s="677">
        <v>0</v>
      </c>
      <c r="AA22" s="679">
        <v>0</v>
      </c>
      <c r="AC22" s="677">
        <v>0</v>
      </c>
      <c r="AD22" s="679">
        <v>0</v>
      </c>
      <c r="AF22" s="677">
        <v>0</v>
      </c>
      <c r="AG22" s="679">
        <v>0</v>
      </c>
      <c r="AI22" s="677">
        <v>0</v>
      </c>
      <c r="AJ22" s="679">
        <v>0</v>
      </c>
      <c r="AL22" s="677">
        <v>0</v>
      </c>
      <c r="AM22" s="679">
        <v>0</v>
      </c>
      <c r="AO22" s="680">
        <f t="shared" si="0"/>
        <v>0</v>
      </c>
      <c r="AP22" s="681">
        <f t="shared" si="1"/>
        <v>0</v>
      </c>
    </row>
    <row r="23" spans="1:42">
      <c r="A23" s="678"/>
      <c r="B23" s="678"/>
      <c r="C23" s="677">
        <v>0</v>
      </c>
      <c r="E23" s="677">
        <v>0</v>
      </c>
      <c r="F23" s="679">
        <v>0</v>
      </c>
      <c r="H23" s="677">
        <v>0</v>
      </c>
      <c r="I23" s="679">
        <v>0</v>
      </c>
      <c r="K23" s="677">
        <v>0</v>
      </c>
      <c r="L23" s="679">
        <v>0</v>
      </c>
      <c r="N23" s="677">
        <v>0</v>
      </c>
      <c r="O23" s="679">
        <v>0</v>
      </c>
      <c r="Q23" s="677">
        <v>0</v>
      </c>
      <c r="R23" s="679">
        <v>0</v>
      </c>
      <c r="T23" s="677">
        <v>0</v>
      </c>
      <c r="U23" s="679">
        <v>0</v>
      </c>
      <c r="W23" s="677">
        <v>0</v>
      </c>
      <c r="X23" s="679">
        <v>0</v>
      </c>
      <c r="Z23" s="677">
        <v>0</v>
      </c>
      <c r="AA23" s="679">
        <v>0</v>
      </c>
      <c r="AC23" s="677">
        <v>0</v>
      </c>
      <c r="AD23" s="679">
        <v>0</v>
      </c>
      <c r="AF23" s="677">
        <v>0</v>
      </c>
      <c r="AG23" s="679">
        <v>0</v>
      </c>
      <c r="AI23" s="677">
        <v>0</v>
      </c>
      <c r="AJ23" s="679">
        <v>0</v>
      </c>
      <c r="AL23" s="677">
        <v>0</v>
      </c>
      <c r="AM23" s="679">
        <v>0</v>
      </c>
      <c r="AO23" s="680">
        <f t="shared" si="0"/>
        <v>0</v>
      </c>
      <c r="AP23" s="681">
        <f t="shared" si="1"/>
        <v>0</v>
      </c>
    </row>
    <row r="24" spans="1:42">
      <c r="A24" s="678"/>
      <c r="B24" s="678"/>
      <c r="C24" s="677">
        <v>0</v>
      </c>
      <c r="E24" s="677">
        <v>0</v>
      </c>
      <c r="F24" s="679">
        <v>0</v>
      </c>
      <c r="H24" s="677">
        <v>0</v>
      </c>
      <c r="I24" s="679">
        <v>0</v>
      </c>
      <c r="K24" s="677">
        <v>0</v>
      </c>
      <c r="L24" s="679">
        <v>0</v>
      </c>
      <c r="N24" s="677">
        <v>0</v>
      </c>
      <c r="O24" s="679">
        <v>0</v>
      </c>
      <c r="Q24" s="677">
        <v>0</v>
      </c>
      <c r="R24" s="679">
        <v>0</v>
      </c>
      <c r="T24" s="677">
        <v>0</v>
      </c>
      <c r="U24" s="679">
        <v>0</v>
      </c>
      <c r="W24" s="677">
        <v>0</v>
      </c>
      <c r="X24" s="679">
        <v>0</v>
      </c>
      <c r="Z24" s="677">
        <v>0</v>
      </c>
      <c r="AA24" s="679">
        <v>0</v>
      </c>
      <c r="AC24" s="677">
        <v>0</v>
      </c>
      <c r="AD24" s="679">
        <v>0</v>
      </c>
      <c r="AF24" s="677">
        <v>0</v>
      </c>
      <c r="AG24" s="679">
        <v>0</v>
      </c>
      <c r="AI24" s="677">
        <v>0</v>
      </c>
      <c r="AJ24" s="679">
        <v>0</v>
      </c>
      <c r="AL24" s="677">
        <v>0</v>
      </c>
      <c r="AM24" s="679">
        <v>0</v>
      </c>
      <c r="AO24" s="680">
        <f t="shared" si="0"/>
        <v>0</v>
      </c>
      <c r="AP24" s="681">
        <f t="shared" si="1"/>
        <v>0</v>
      </c>
    </row>
    <row r="25" spans="1:42">
      <c r="A25" s="678"/>
      <c r="B25" s="678"/>
      <c r="C25" s="677">
        <v>0</v>
      </c>
      <c r="E25" s="677">
        <v>0</v>
      </c>
      <c r="F25" s="679">
        <v>0</v>
      </c>
      <c r="H25" s="677">
        <v>0</v>
      </c>
      <c r="I25" s="679">
        <v>0</v>
      </c>
      <c r="K25" s="677">
        <v>0</v>
      </c>
      <c r="L25" s="679">
        <v>0</v>
      </c>
      <c r="N25" s="677">
        <v>0</v>
      </c>
      <c r="O25" s="679">
        <v>0</v>
      </c>
      <c r="Q25" s="677">
        <v>0</v>
      </c>
      <c r="R25" s="679">
        <v>0</v>
      </c>
      <c r="T25" s="677">
        <v>0</v>
      </c>
      <c r="U25" s="679">
        <v>0</v>
      </c>
      <c r="W25" s="677">
        <v>0</v>
      </c>
      <c r="X25" s="679">
        <v>0</v>
      </c>
      <c r="Z25" s="677">
        <v>0</v>
      </c>
      <c r="AA25" s="679">
        <v>0</v>
      </c>
      <c r="AC25" s="677">
        <v>0</v>
      </c>
      <c r="AD25" s="679">
        <v>0</v>
      </c>
      <c r="AF25" s="677">
        <v>0</v>
      </c>
      <c r="AG25" s="679">
        <v>0</v>
      </c>
      <c r="AI25" s="677">
        <v>0</v>
      </c>
      <c r="AJ25" s="679">
        <v>0</v>
      </c>
      <c r="AL25" s="677">
        <v>0</v>
      </c>
      <c r="AM25" s="679">
        <v>0</v>
      </c>
      <c r="AO25" s="680">
        <f t="shared" si="0"/>
        <v>0</v>
      </c>
      <c r="AP25" s="681">
        <f t="shared" si="1"/>
        <v>0</v>
      </c>
    </row>
    <row r="26" spans="1:42">
      <c r="A26" s="678"/>
      <c r="B26" s="678"/>
      <c r="C26" s="677">
        <v>0</v>
      </c>
      <c r="E26" s="677">
        <v>0</v>
      </c>
      <c r="F26" s="679">
        <v>0</v>
      </c>
      <c r="H26" s="677">
        <v>0</v>
      </c>
      <c r="I26" s="679">
        <v>0</v>
      </c>
      <c r="K26" s="677">
        <v>0</v>
      </c>
      <c r="L26" s="679">
        <v>0</v>
      </c>
      <c r="N26" s="677">
        <v>0</v>
      </c>
      <c r="O26" s="679">
        <v>0</v>
      </c>
      <c r="Q26" s="677">
        <v>0</v>
      </c>
      <c r="R26" s="679">
        <v>0</v>
      </c>
      <c r="T26" s="677">
        <v>0</v>
      </c>
      <c r="U26" s="679">
        <v>0</v>
      </c>
      <c r="W26" s="677">
        <v>0</v>
      </c>
      <c r="X26" s="679">
        <v>0</v>
      </c>
      <c r="Z26" s="677">
        <v>0</v>
      </c>
      <c r="AA26" s="679">
        <v>0</v>
      </c>
      <c r="AC26" s="677">
        <v>0</v>
      </c>
      <c r="AD26" s="679">
        <v>0</v>
      </c>
      <c r="AF26" s="677">
        <v>0</v>
      </c>
      <c r="AG26" s="679">
        <v>0</v>
      </c>
      <c r="AI26" s="677">
        <v>0</v>
      </c>
      <c r="AJ26" s="679">
        <v>0</v>
      </c>
      <c r="AL26" s="677">
        <v>0</v>
      </c>
      <c r="AM26" s="679">
        <v>0</v>
      </c>
      <c r="AO26" s="680">
        <f t="shared" si="0"/>
        <v>0</v>
      </c>
      <c r="AP26" s="681">
        <f t="shared" si="1"/>
        <v>0</v>
      </c>
    </row>
    <row r="27" spans="1:42">
      <c r="A27" s="678"/>
      <c r="B27" s="678"/>
      <c r="C27" s="677">
        <v>0</v>
      </c>
      <c r="E27" s="677">
        <v>0</v>
      </c>
      <c r="F27" s="679">
        <v>0</v>
      </c>
      <c r="H27" s="677">
        <v>0</v>
      </c>
      <c r="I27" s="679">
        <v>0</v>
      </c>
      <c r="K27" s="677">
        <v>0</v>
      </c>
      <c r="L27" s="679">
        <v>0</v>
      </c>
      <c r="N27" s="677">
        <v>0</v>
      </c>
      <c r="O27" s="679">
        <v>0</v>
      </c>
      <c r="Q27" s="677">
        <v>0</v>
      </c>
      <c r="R27" s="679">
        <v>0</v>
      </c>
      <c r="T27" s="677">
        <v>0</v>
      </c>
      <c r="U27" s="679">
        <v>0</v>
      </c>
      <c r="W27" s="677">
        <v>0</v>
      </c>
      <c r="X27" s="679">
        <v>0</v>
      </c>
      <c r="Z27" s="677">
        <v>0</v>
      </c>
      <c r="AA27" s="679">
        <v>0</v>
      </c>
      <c r="AC27" s="677">
        <v>0</v>
      </c>
      <c r="AD27" s="679">
        <v>0</v>
      </c>
      <c r="AF27" s="677">
        <v>0</v>
      </c>
      <c r="AG27" s="679">
        <v>0</v>
      </c>
      <c r="AI27" s="677">
        <v>0</v>
      </c>
      <c r="AJ27" s="679">
        <v>0</v>
      </c>
      <c r="AL27" s="677">
        <v>0</v>
      </c>
      <c r="AM27" s="679">
        <v>0</v>
      </c>
      <c r="AO27" s="680">
        <f t="shared" si="0"/>
        <v>0</v>
      </c>
      <c r="AP27" s="681">
        <f t="shared" si="1"/>
        <v>0</v>
      </c>
    </row>
    <row r="28" spans="1:42">
      <c r="A28" s="678"/>
      <c r="B28" s="678"/>
      <c r="C28" s="677">
        <v>0</v>
      </c>
      <c r="E28" s="677">
        <v>0</v>
      </c>
      <c r="F28" s="679">
        <v>0</v>
      </c>
      <c r="H28" s="677">
        <v>0</v>
      </c>
      <c r="I28" s="679">
        <v>0</v>
      </c>
      <c r="K28" s="677">
        <v>0</v>
      </c>
      <c r="L28" s="679">
        <v>0</v>
      </c>
      <c r="N28" s="677">
        <v>0</v>
      </c>
      <c r="O28" s="679">
        <v>0</v>
      </c>
      <c r="Q28" s="677">
        <v>0</v>
      </c>
      <c r="R28" s="679">
        <v>0</v>
      </c>
      <c r="T28" s="677">
        <v>0</v>
      </c>
      <c r="U28" s="679">
        <v>0</v>
      </c>
      <c r="W28" s="677">
        <v>0</v>
      </c>
      <c r="X28" s="679">
        <v>0</v>
      </c>
      <c r="Z28" s="677">
        <v>0</v>
      </c>
      <c r="AA28" s="679">
        <v>0</v>
      </c>
      <c r="AC28" s="677">
        <v>0</v>
      </c>
      <c r="AD28" s="679">
        <v>0</v>
      </c>
      <c r="AF28" s="677">
        <v>0</v>
      </c>
      <c r="AG28" s="679">
        <v>0</v>
      </c>
      <c r="AI28" s="677">
        <v>0</v>
      </c>
      <c r="AJ28" s="679">
        <v>0</v>
      </c>
      <c r="AL28" s="677">
        <v>0</v>
      </c>
      <c r="AM28" s="679">
        <v>0</v>
      </c>
      <c r="AO28" s="680">
        <f t="shared" si="0"/>
        <v>0</v>
      </c>
      <c r="AP28" s="681">
        <f t="shared" si="1"/>
        <v>0</v>
      </c>
    </row>
    <row r="29" spans="1:42">
      <c r="A29" s="678"/>
      <c r="B29" s="678"/>
      <c r="C29" s="677">
        <v>0</v>
      </c>
      <c r="E29" s="677">
        <v>0</v>
      </c>
      <c r="F29" s="679">
        <v>0</v>
      </c>
      <c r="H29" s="677">
        <v>0</v>
      </c>
      <c r="I29" s="679">
        <v>0</v>
      </c>
      <c r="K29" s="677">
        <v>0</v>
      </c>
      <c r="L29" s="679">
        <v>0</v>
      </c>
      <c r="N29" s="677">
        <v>0</v>
      </c>
      <c r="O29" s="679">
        <v>0</v>
      </c>
      <c r="Q29" s="677">
        <v>0</v>
      </c>
      <c r="R29" s="679">
        <v>0</v>
      </c>
      <c r="T29" s="677">
        <v>0</v>
      </c>
      <c r="U29" s="679">
        <v>0</v>
      </c>
      <c r="W29" s="677">
        <v>0</v>
      </c>
      <c r="X29" s="679">
        <v>0</v>
      </c>
      <c r="Z29" s="677">
        <v>0</v>
      </c>
      <c r="AA29" s="679">
        <v>0</v>
      </c>
      <c r="AC29" s="677">
        <v>0</v>
      </c>
      <c r="AD29" s="679">
        <v>0</v>
      </c>
      <c r="AF29" s="677">
        <v>0</v>
      </c>
      <c r="AG29" s="679">
        <v>0</v>
      </c>
      <c r="AI29" s="677">
        <v>0</v>
      </c>
      <c r="AJ29" s="679">
        <v>0</v>
      </c>
      <c r="AL29" s="677">
        <v>0</v>
      </c>
      <c r="AM29" s="679">
        <v>0</v>
      </c>
      <c r="AO29" s="680">
        <f t="shared" si="0"/>
        <v>0</v>
      </c>
      <c r="AP29" s="681">
        <f t="shared" si="1"/>
        <v>0</v>
      </c>
    </row>
    <row r="30" spans="1:42">
      <c r="A30" s="678"/>
      <c r="B30" s="678"/>
      <c r="C30" s="677">
        <v>0</v>
      </c>
      <c r="E30" s="677">
        <v>0</v>
      </c>
      <c r="F30" s="679">
        <v>0</v>
      </c>
      <c r="H30" s="677">
        <v>0</v>
      </c>
      <c r="I30" s="679">
        <v>0</v>
      </c>
      <c r="K30" s="677">
        <v>0</v>
      </c>
      <c r="L30" s="679">
        <v>0</v>
      </c>
      <c r="N30" s="677">
        <v>0</v>
      </c>
      <c r="O30" s="679">
        <v>0</v>
      </c>
      <c r="Q30" s="677">
        <v>0</v>
      </c>
      <c r="R30" s="679">
        <v>0</v>
      </c>
      <c r="T30" s="677">
        <v>0</v>
      </c>
      <c r="U30" s="679">
        <v>0</v>
      </c>
      <c r="W30" s="677">
        <v>0</v>
      </c>
      <c r="X30" s="679">
        <v>0</v>
      </c>
      <c r="Z30" s="677">
        <v>0</v>
      </c>
      <c r="AA30" s="679">
        <v>0</v>
      </c>
      <c r="AC30" s="677">
        <v>0</v>
      </c>
      <c r="AD30" s="679">
        <v>0</v>
      </c>
      <c r="AF30" s="677">
        <v>0</v>
      </c>
      <c r="AG30" s="679">
        <v>0</v>
      </c>
      <c r="AI30" s="677">
        <v>0</v>
      </c>
      <c r="AJ30" s="679">
        <v>0</v>
      </c>
      <c r="AL30" s="677">
        <v>0</v>
      </c>
      <c r="AM30" s="679">
        <v>0</v>
      </c>
      <c r="AO30" s="680">
        <f t="shared" si="0"/>
        <v>0</v>
      </c>
      <c r="AP30" s="681">
        <f t="shared" si="1"/>
        <v>0</v>
      </c>
    </row>
    <row r="31" spans="1:42">
      <c r="A31" s="678"/>
      <c r="B31" s="678"/>
      <c r="C31" s="677">
        <v>0</v>
      </c>
      <c r="E31" s="677">
        <v>0</v>
      </c>
      <c r="F31" s="679">
        <v>0</v>
      </c>
      <c r="H31" s="677">
        <v>0</v>
      </c>
      <c r="I31" s="679">
        <v>0</v>
      </c>
      <c r="K31" s="677">
        <v>0</v>
      </c>
      <c r="L31" s="679">
        <v>0</v>
      </c>
      <c r="N31" s="677">
        <v>0</v>
      </c>
      <c r="O31" s="679">
        <v>0</v>
      </c>
      <c r="Q31" s="677">
        <v>0</v>
      </c>
      <c r="R31" s="679">
        <v>0</v>
      </c>
      <c r="T31" s="677">
        <v>0</v>
      </c>
      <c r="U31" s="679">
        <v>0</v>
      </c>
      <c r="W31" s="677">
        <v>0</v>
      </c>
      <c r="X31" s="679">
        <v>0</v>
      </c>
      <c r="Z31" s="677">
        <v>0</v>
      </c>
      <c r="AA31" s="679">
        <v>0</v>
      </c>
      <c r="AC31" s="677">
        <v>0</v>
      </c>
      <c r="AD31" s="679">
        <v>0</v>
      </c>
      <c r="AF31" s="677">
        <v>0</v>
      </c>
      <c r="AG31" s="679">
        <v>0</v>
      </c>
      <c r="AI31" s="677">
        <v>0</v>
      </c>
      <c r="AJ31" s="679">
        <v>0</v>
      </c>
      <c r="AL31" s="677">
        <v>0</v>
      </c>
      <c r="AM31" s="679">
        <v>0</v>
      </c>
      <c r="AO31" s="680">
        <f t="shared" si="0"/>
        <v>0</v>
      </c>
      <c r="AP31" s="681">
        <f t="shared" si="1"/>
        <v>0</v>
      </c>
    </row>
    <row r="32" spans="1:42">
      <c r="A32" s="678"/>
      <c r="B32" s="678"/>
      <c r="C32" s="677">
        <v>0</v>
      </c>
      <c r="E32" s="677">
        <v>0</v>
      </c>
      <c r="F32" s="679">
        <v>0</v>
      </c>
      <c r="H32" s="677">
        <v>0</v>
      </c>
      <c r="I32" s="679">
        <v>0</v>
      </c>
      <c r="K32" s="677">
        <v>0</v>
      </c>
      <c r="L32" s="679">
        <v>0</v>
      </c>
      <c r="N32" s="677">
        <v>0</v>
      </c>
      <c r="O32" s="679">
        <v>0</v>
      </c>
      <c r="Q32" s="677">
        <v>0</v>
      </c>
      <c r="R32" s="679">
        <v>0</v>
      </c>
      <c r="T32" s="677">
        <v>0</v>
      </c>
      <c r="U32" s="679">
        <v>0</v>
      </c>
      <c r="W32" s="677">
        <v>0</v>
      </c>
      <c r="X32" s="679">
        <v>0</v>
      </c>
      <c r="Z32" s="677">
        <v>0</v>
      </c>
      <c r="AA32" s="679">
        <v>0</v>
      </c>
      <c r="AC32" s="677">
        <v>0</v>
      </c>
      <c r="AD32" s="679">
        <v>0</v>
      </c>
      <c r="AF32" s="677">
        <v>0</v>
      </c>
      <c r="AG32" s="679">
        <v>0</v>
      </c>
      <c r="AI32" s="677">
        <v>0</v>
      </c>
      <c r="AJ32" s="679">
        <v>0</v>
      </c>
      <c r="AL32" s="677">
        <v>0</v>
      </c>
      <c r="AM32" s="679">
        <v>0</v>
      </c>
      <c r="AO32" s="680">
        <f t="shared" si="0"/>
        <v>0</v>
      </c>
      <c r="AP32" s="681">
        <f t="shared" si="1"/>
        <v>0</v>
      </c>
    </row>
    <row r="33" spans="1:42">
      <c r="A33" s="678"/>
      <c r="B33" s="678"/>
      <c r="C33" s="677">
        <v>0</v>
      </c>
      <c r="E33" s="677">
        <v>0</v>
      </c>
      <c r="F33" s="679">
        <v>0</v>
      </c>
      <c r="H33" s="677">
        <v>0</v>
      </c>
      <c r="I33" s="679">
        <v>0</v>
      </c>
      <c r="K33" s="677">
        <v>0</v>
      </c>
      <c r="L33" s="679">
        <v>0</v>
      </c>
      <c r="N33" s="677">
        <v>0</v>
      </c>
      <c r="O33" s="679">
        <v>0</v>
      </c>
      <c r="Q33" s="677">
        <v>0</v>
      </c>
      <c r="R33" s="679">
        <v>0</v>
      </c>
      <c r="T33" s="677">
        <v>0</v>
      </c>
      <c r="U33" s="679">
        <v>0</v>
      </c>
      <c r="W33" s="677">
        <v>0</v>
      </c>
      <c r="X33" s="679">
        <v>0</v>
      </c>
      <c r="Z33" s="677">
        <v>0</v>
      </c>
      <c r="AA33" s="679">
        <v>0</v>
      </c>
      <c r="AC33" s="677">
        <v>0</v>
      </c>
      <c r="AD33" s="679">
        <v>0</v>
      </c>
      <c r="AF33" s="677">
        <v>0</v>
      </c>
      <c r="AG33" s="679">
        <v>0</v>
      </c>
      <c r="AI33" s="677">
        <v>0</v>
      </c>
      <c r="AJ33" s="679">
        <v>0</v>
      </c>
      <c r="AL33" s="677">
        <v>0</v>
      </c>
      <c r="AM33" s="679">
        <v>0</v>
      </c>
      <c r="AO33" s="680">
        <f t="shared" si="0"/>
        <v>0</v>
      </c>
      <c r="AP33" s="681">
        <f t="shared" si="1"/>
        <v>0</v>
      </c>
    </row>
    <row r="34" spans="1:42">
      <c r="A34" s="678"/>
      <c r="B34" s="678"/>
      <c r="C34" s="677">
        <v>0</v>
      </c>
      <c r="E34" s="677">
        <v>0</v>
      </c>
      <c r="F34" s="679">
        <v>0</v>
      </c>
      <c r="H34" s="677">
        <v>0</v>
      </c>
      <c r="I34" s="679">
        <v>0</v>
      </c>
      <c r="K34" s="677">
        <v>0</v>
      </c>
      <c r="L34" s="679">
        <v>0</v>
      </c>
      <c r="N34" s="677">
        <v>0</v>
      </c>
      <c r="O34" s="679">
        <v>0</v>
      </c>
      <c r="Q34" s="677">
        <v>0</v>
      </c>
      <c r="R34" s="679">
        <v>0</v>
      </c>
      <c r="T34" s="677">
        <v>0</v>
      </c>
      <c r="U34" s="679">
        <v>0</v>
      </c>
      <c r="W34" s="677">
        <v>0</v>
      </c>
      <c r="X34" s="679">
        <v>0</v>
      </c>
      <c r="Z34" s="677">
        <v>0</v>
      </c>
      <c r="AA34" s="679">
        <v>0</v>
      </c>
      <c r="AC34" s="677">
        <v>0</v>
      </c>
      <c r="AD34" s="679">
        <v>0</v>
      </c>
      <c r="AF34" s="677">
        <v>0</v>
      </c>
      <c r="AG34" s="679">
        <v>0</v>
      </c>
      <c r="AI34" s="677">
        <v>0</v>
      </c>
      <c r="AJ34" s="679">
        <v>0</v>
      </c>
      <c r="AL34" s="677">
        <v>0</v>
      </c>
      <c r="AM34" s="679">
        <v>0</v>
      </c>
      <c r="AO34" s="680">
        <f t="shared" si="0"/>
        <v>0</v>
      </c>
      <c r="AP34" s="681">
        <f t="shared" si="1"/>
        <v>0</v>
      </c>
    </row>
    <row r="35" spans="1:42">
      <c r="A35" s="678"/>
      <c r="B35" s="678"/>
      <c r="C35" s="677">
        <v>0</v>
      </c>
      <c r="E35" s="677">
        <v>0</v>
      </c>
      <c r="F35" s="679">
        <v>0</v>
      </c>
      <c r="H35" s="677">
        <v>0</v>
      </c>
      <c r="I35" s="679">
        <v>0</v>
      </c>
      <c r="K35" s="677">
        <v>0</v>
      </c>
      <c r="L35" s="679">
        <v>0</v>
      </c>
      <c r="N35" s="677">
        <v>0</v>
      </c>
      <c r="O35" s="679">
        <v>0</v>
      </c>
      <c r="Q35" s="677">
        <v>0</v>
      </c>
      <c r="R35" s="679">
        <v>0</v>
      </c>
      <c r="T35" s="677">
        <v>0</v>
      </c>
      <c r="U35" s="679">
        <v>0</v>
      </c>
      <c r="W35" s="677">
        <v>0</v>
      </c>
      <c r="X35" s="679">
        <v>0</v>
      </c>
      <c r="Z35" s="677">
        <v>0</v>
      </c>
      <c r="AA35" s="679">
        <v>0</v>
      </c>
      <c r="AC35" s="677">
        <v>0</v>
      </c>
      <c r="AD35" s="679">
        <v>0</v>
      </c>
      <c r="AF35" s="677">
        <v>0</v>
      </c>
      <c r="AG35" s="679">
        <v>0</v>
      </c>
      <c r="AI35" s="677">
        <v>0</v>
      </c>
      <c r="AJ35" s="679">
        <v>0</v>
      </c>
      <c r="AL35" s="677">
        <v>0</v>
      </c>
      <c r="AM35" s="679">
        <v>0</v>
      </c>
      <c r="AO35" s="680">
        <f t="shared" si="0"/>
        <v>0</v>
      </c>
      <c r="AP35" s="681">
        <f t="shared" si="1"/>
        <v>0</v>
      </c>
    </row>
    <row r="36" spans="1:42">
      <c r="A36" s="678"/>
      <c r="B36" s="678"/>
      <c r="C36" s="677">
        <v>0</v>
      </c>
      <c r="E36" s="677">
        <v>0</v>
      </c>
      <c r="F36" s="679">
        <v>0</v>
      </c>
      <c r="H36" s="677">
        <v>0</v>
      </c>
      <c r="I36" s="679">
        <v>0</v>
      </c>
      <c r="K36" s="677">
        <v>0</v>
      </c>
      <c r="L36" s="679">
        <v>0</v>
      </c>
      <c r="N36" s="677">
        <v>0</v>
      </c>
      <c r="O36" s="679">
        <v>0</v>
      </c>
      <c r="Q36" s="677">
        <v>0</v>
      </c>
      <c r="R36" s="679">
        <v>0</v>
      </c>
      <c r="T36" s="677">
        <v>0</v>
      </c>
      <c r="U36" s="679">
        <v>0</v>
      </c>
      <c r="W36" s="677">
        <v>0</v>
      </c>
      <c r="X36" s="679">
        <v>0</v>
      </c>
      <c r="Z36" s="677">
        <v>0</v>
      </c>
      <c r="AA36" s="679">
        <v>0</v>
      </c>
      <c r="AC36" s="677">
        <v>0</v>
      </c>
      <c r="AD36" s="679">
        <v>0</v>
      </c>
      <c r="AF36" s="677">
        <v>0</v>
      </c>
      <c r="AG36" s="679">
        <v>0</v>
      </c>
      <c r="AI36" s="677">
        <v>0</v>
      </c>
      <c r="AJ36" s="679">
        <v>0</v>
      </c>
      <c r="AL36" s="677">
        <v>0</v>
      </c>
      <c r="AM36" s="679">
        <v>0</v>
      </c>
      <c r="AO36" s="680">
        <f t="shared" si="0"/>
        <v>0</v>
      </c>
      <c r="AP36" s="681">
        <f t="shared" si="1"/>
        <v>0</v>
      </c>
    </row>
    <row r="37" spans="1:42">
      <c r="A37" s="678"/>
      <c r="B37" s="678"/>
      <c r="C37" s="677">
        <v>0</v>
      </c>
      <c r="E37" s="677">
        <v>0</v>
      </c>
      <c r="F37" s="679">
        <v>0</v>
      </c>
      <c r="H37" s="677">
        <v>0</v>
      </c>
      <c r="I37" s="679">
        <v>0</v>
      </c>
      <c r="K37" s="677">
        <v>0</v>
      </c>
      <c r="L37" s="679">
        <v>0</v>
      </c>
      <c r="N37" s="677">
        <v>0</v>
      </c>
      <c r="O37" s="679">
        <v>0</v>
      </c>
      <c r="Q37" s="677">
        <v>0</v>
      </c>
      <c r="R37" s="679">
        <v>0</v>
      </c>
      <c r="T37" s="677">
        <v>0</v>
      </c>
      <c r="U37" s="679">
        <v>0</v>
      </c>
      <c r="W37" s="677">
        <v>0</v>
      </c>
      <c r="X37" s="679">
        <v>0</v>
      </c>
      <c r="Z37" s="677">
        <v>0</v>
      </c>
      <c r="AA37" s="679">
        <v>0</v>
      </c>
      <c r="AC37" s="677">
        <v>0</v>
      </c>
      <c r="AD37" s="679">
        <v>0</v>
      </c>
      <c r="AF37" s="677">
        <v>0</v>
      </c>
      <c r="AG37" s="679">
        <v>0</v>
      </c>
      <c r="AI37" s="677">
        <v>0</v>
      </c>
      <c r="AJ37" s="679">
        <v>0</v>
      </c>
      <c r="AL37" s="677">
        <v>0</v>
      </c>
      <c r="AM37" s="679">
        <v>0</v>
      </c>
      <c r="AO37" s="680">
        <f t="shared" si="0"/>
        <v>0</v>
      </c>
      <c r="AP37" s="681">
        <f t="shared" si="1"/>
        <v>0</v>
      </c>
    </row>
    <row r="38" spans="1:42">
      <c r="A38" s="678"/>
      <c r="B38" s="678"/>
      <c r="C38" s="677">
        <v>0</v>
      </c>
      <c r="E38" s="677">
        <v>0</v>
      </c>
      <c r="F38" s="679">
        <v>0</v>
      </c>
      <c r="H38" s="677">
        <v>0</v>
      </c>
      <c r="I38" s="679">
        <v>0</v>
      </c>
      <c r="K38" s="677">
        <v>0</v>
      </c>
      <c r="L38" s="679">
        <v>0</v>
      </c>
      <c r="N38" s="677">
        <v>0</v>
      </c>
      <c r="O38" s="679">
        <v>0</v>
      </c>
      <c r="Q38" s="677">
        <v>0</v>
      </c>
      <c r="R38" s="679">
        <v>0</v>
      </c>
      <c r="T38" s="677">
        <v>0</v>
      </c>
      <c r="U38" s="679">
        <v>0</v>
      </c>
      <c r="W38" s="677">
        <v>0</v>
      </c>
      <c r="X38" s="679">
        <v>0</v>
      </c>
      <c r="Z38" s="677">
        <v>0</v>
      </c>
      <c r="AA38" s="679">
        <v>0</v>
      </c>
      <c r="AC38" s="677">
        <v>0</v>
      </c>
      <c r="AD38" s="679">
        <v>0</v>
      </c>
      <c r="AF38" s="677">
        <v>0</v>
      </c>
      <c r="AG38" s="679">
        <v>0</v>
      </c>
      <c r="AI38" s="677">
        <v>0</v>
      </c>
      <c r="AJ38" s="679">
        <v>0</v>
      </c>
      <c r="AL38" s="677">
        <v>0</v>
      </c>
      <c r="AM38" s="679">
        <v>0</v>
      </c>
      <c r="AO38" s="680">
        <f t="shared" si="0"/>
        <v>0</v>
      </c>
      <c r="AP38" s="681">
        <f t="shared" si="1"/>
        <v>0</v>
      </c>
    </row>
    <row r="39" spans="1:42">
      <c r="A39" s="678"/>
      <c r="B39" s="678"/>
      <c r="C39" s="677">
        <v>0</v>
      </c>
      <c r="E39" s="677">
        <v>0</v>
      </c>
      <c r="F39" s="679">
        <v>0</v>
      </c>
      <c r="H39" s="677">
        <v>0</v>
      </c>
      <c r="I39" s="679">
        <v>0</v>
      </c>
      <c r="K39" s="677">
        <v>0</v>
      </c>
      <c r="L39" s="679">
        <v>0</v>
      </c>
      <c r="N39" s="677">
        <v>0</v>
      </c>
      <c r="O39" s="679">
        <v>0</v>
      </c>
      <c r="Q39" s="677">
        <v>0</v>
      </c>
      <c r="R39" s="679">
        <v>0</v>
      </c>
      <c r="T39" s="677">
        <v>0</v>
      </c>
      <c r="U39" s="679">
        <v>0</v>
      </c>
      <c r="W39" s="677">
        <v>0</v>
      </c>
      <c r="X39" s="679">
        <v>0</v>
      </c>
      <c r="Z39" s="677">
        <v>0</v>
      </c>
      <c r="AA39" s="679">
        <v>0</v>
      </c>
      <c r="AC39" s="677">
        <v>0</v>
      </c>
      <c r="AD39" s="679">
        <v>0</v>
      </c>
      <c r="AF39" s="677">
        <v>0</v>
      </c>
      <c r="AG39" s="679">
        <v>0</v>
      </c>
      <c r="AI39" s="677">
        <v>0</v>
      </c>
      <c r="AJ39" s="679">
        <v>0</v>
      </c>
      <c r="AL39" s="677">
        <v>0</v>
      </c>
      <c r="AM39" s="679">
        <v>0</v>
      </c>
      <c r="AO39" s="680">
        <f t="shared" si="0"/>
        <v>0</v>
      </c>
      <c r="AP39" s="681">
        <f t="shared" si="1"/>
        <v>0</v>
      </c>
    </row>
    <row r="40" spans="1:42">
      <c r="A40" s="678"/>
      <c r="B40" s="678"/>
      <c r="C40" s="677">
        <v>0</v>
      </c>
      <c r="E40" s="677">
        <v>0</v>
      </c>
      <c r="F40" s="679">
        <v>0</v>
      </c>
      <c r="H40" s="677">
        <v>0</v>
      </c>
      <c r="I40" s="679">
        <v>0</v>
      </c>
      <c r="K40" s="677">
        <v>0</v>
      </c>
      <c r="L40" s="679">
        <v>0</v>
      </c>
      <c r="N40" s="677">
        <v>0</v>
      </c>
      <c r="O40" s="679">
        <v>0</v>
      </c>
      <c r="Q40" s="677">
        <v>0</v>
      </c>
      <c r="R40" s="679">
        <v>0</v>
      </c>
      <c r="T40" s="677">
        <v>0</v>
      </c>
      <c r="U40" s="679">
        <v>0</v>
      </c>
      <c r="W40" s="677">
        <v>0</v>
      </c>
      <c r="X40" s="679">
        <v>0</v>
      </c>
      <c r="Z40" s="677">
        <v>0</v>
      </c>
      <c r="AA40" s="679">
        <v>0</v>
      </c>
      <c r="AC40" s="677">
        <v>0</v>
      </c>
      <c r="AD40" s="679">
        <v>0</v>
      </c>
      <c r="AF40" s="677">
        <v>0</v>
      </c>
      <c r="AG40" s="679">
        <v>0</v>
      </c>
      <c r="AI40" s="677">
        <v>0</v>
      </c>
      <c r="AJ40" s="679">
        <v>0</v>
      </c>
      <c r="AL40" s="677">
        <v>0</v>
      </c>
      <c r="AM40" s="679">
        <v>0</v>
      </c>
      <c r="AO40" s="680">
        <f t="shared" si="0"/>
        <v>0</v>
      </c>
      <c r="AP40" s="681">
        <f t="shared" si="1"/>
        <v>0</v>
      </c>
    </row>
    <row r="41" spans="1:42">
      <c r="A41" s="678"/>
      <c r="B41" s="678"/>
      <c r="C41" s="677">
        <v>0</v>
      </c>
      <c r="E41" s="677">
        <v>0</v>
      </c>
      <c r="F41" s="679">
        <v>0</v>
      </c>
      <c r="H41" s="677">
        <v>0</v>
      </c>
      <c r="I41" s="679">
        <v>0</v>
      </c>
      <c r="K41" s="677">
        <v>0</v>
      </c>
      <c r="L41" s="679">
        <v>0</v>
      </c>
      <c r="N41" s="677">
        <v>0</v>
      </c>
      <c r="O41" s="679">
        <v>0</v>
      </c>
      <c r="Q41" s="677">
        <v>0</v>
      </c>
      <c r="R41" s="679">
        <v>0</v>
      </c>
      <c r="T41" s="677">
        <v>0</v>
      </c>
      <c r="U41" s="679">
        <v>0</v>
      </c>
      <c r="W41" s="677">
        <v>0</v>
      </c>
      <c r="X41" s="679">
        <v>0</v>
      </c>
      <c r="Z41" s="677">
        <v>0</v>
      </c>
      <c r="AA41" s="679">
        <v>0</v>
      </c>
      <c r="AC41" s="677">
        <v>0</v>
      </c>
      <c r="AD41" s="679">
        <v>0</v>
      </c>
      <c r="AF41" s="677">
        <v>0</v>
      </c>
      <c r="AG41" s="679">
        <v>0</v>
      </c>
      <c r="AI41" s="677">
        <v>0</v>
      </c>
      <c r="AJ41" s="679">
        <v>0</v>
      </c>
      <c r="AL41" s="677">
        <v>0</v>
      </c>
      <c r="AM41" s="679">
        <v>0</v>
      </c>
      <c r="AO41" s="680">
        <f t="shared" si="0"/>
        <v>0</v>
      </c>
      <c r="AP41" s="681">
        <f t="shared" si="1"/>
        <v>0</v>
      </c>
    </row>
    <row r="42" spans="1:42">
      <c r="A42" s="678"/>
      <c r="B42" s="678"/>
      <c r="C42" s="677">
        <v>0</v>
      </c>
      <c r="E42" s="677">
        <v>0</v>
      </c>
      <c r="F42" s="679">
        <v>0</v>
      </c>
      <c r="H42" s="677">
        <v>0</v>
      </c>
      <c r="I42" s="679">
        <v>0</v>
      </c>
      <c r="K42" s="677">
        <v>0</v>
      </c>
      <c r="L42" s="679">
        <v>0</v>
      </c>
      <c r="N42" s="677">
        <v>0</v>
      </c>
      <c r="O42" s="679">
        <v>0</v>
      </c>
      <c r="Q42" s="677">
        <v>0</v>
      </c>
      <c r="R42" s="679">
        <v>0</v>
      </c>
      <c r="T42" s="677">
        <v>0</v>
      </c>
      <c r="U42" s="679">
        <v>0</v>
      </c>
      <c r="W42" s="677">
        <v>0</v>
      </c>
      <c r="X42" s="679">
        <v>0</v>
      </c>
      <c r="Z42" s="677">
        <v>0</v>
      </c>
      <c r="AA42" s="679">
        <v>0</v>
      </c>
      <c r="AC42" s="677">
        <v>0</v>
      </c>
      <c r="AD42" s="679">
        <v>0</v>
      </c>
      <c r="AF42" s="677">
        <v>0</v>
      </c>
      <c r="AG42" s="679">
        <v>0</v>
      </c>
      <c r="AI42" s="677">
        <v>0</v>
      </c>
      <c r="AJ42" s="679">
        <v>0</v>
      </c>
      <c r="AL42" s="677">
        <v>0</v>
      </c>
      <c r="AM42" s="679">
        <v>0</v>
      </c>
      <c r="AO42" s="680">
        <f t="shared" si="0"/>
        <v>0</v>
      </c>
      <c r="AP42" s="681">
        <f t="shared" si="1"/>
        <v>0</v>
      </c>
    </row>
    <row r="43" spans="1:42">
      <c r="A43" s="678"/>
      <c r="B43" s="678"/>
      <c r="C43" s="677">
        <v>0</v>
      </c>
      <c r="E43" s="677">
        <v>0</v>
      </c>
      <c r="F43" s="679">
        <v>0</v>
      </c>
      <c r="H43" s="677">
        <v>0</v>
      </c>
      <c r="I43" s="679">
        <v>0</v>
      </c>
      <c r="K43" s="677">
        <v>0</v>
      </c>
      <c r="L43" s="679">
        <v>0</v>
      </c>
      <c r="N43" s="677">
        <v>0</v>
      </c>
      <c r="O43" s="679">
        <v>0</v>
      </c>
      <c r="Q43" s="677">
        <v>0</v>
      </c>
      <c r="R43" s="679">
        <v>0</v>
      </c>
      <c r="T43" s="677">
        <v>0</v>
      </c>
      <c r="U43" s="679">
        <v>0</v>
      </c>
      <c r="W43" s="677">
        <v>0</v>
      </c>
      <c r="X43" s="679">
        <v>0</v>
      </c>
      <c r="Z43" s="677">
        <v>0</v>
      </c>
      <c r="AA43" s="679">
        <v>0</v>
      </c>
      <c r="AC43" s="677">
        <v>0</v>
      </c>
      <c r="AD43" s="679">
        <v>0</v>
      </c>
      <c r="AF43" s="677">
        <v>0</v>
      </c>
      <c r="AG43" s="679">
        <v>0</v>
      </c>
      <c r="AI43" s="677">
        <v>0</v>
      </c>
      <c r="AJ43" s="679">
        <v>0</v>
      </c>
      <c r="AL43" s="677">
        <v>0</v>
      </c>
      <c r="AM43" s="679">
        <v>0</v>
      </c>
      <c r="AO43" s="680">
        <f t="shared" si="0"/>
        <v>0</v>
      </c>
      <c r="AP43" s="681">
        <f t="shared" si="1"/>
        <v>0</v>
      </c>
    </row>
    <row r="44" spans="1:42">
      <c r="A44" s="678"/>
      <c r="B44" s="678"/>
      <c r="C44" s="677">
        <v>0</v>
      </c>
      <c r="E44" s="677">
        <v>0</v>
      </c>
      <c r="F44" s="679">
        <v>0</v>
      </c>
      <c r="H44" s="677">
        <v>0</v>
      </c>
      <c r="I44" s="679">
        <v>0</v>
      </c>
      <c r="K44" s="677">
        <v>0</v>
      </c>
      <c r="L44" s="679">
        <v>0</v>
      </c>
      <c r="N44" s="677">
        <v>0</v>
      </c>
      <c r="O44" s="679">
        <v>0</v>
      </c>
      <c r="Q44" s="677">
        <v>0</v>
      </c>
      <c r="R44" s="679">
        <v>0</v>
      </c>
      <c r="T44" s="677">
        <v>0</v>
      </c>
      <c r="U44" s="679">
        <v>0</v>
      </c>
      <c r="W44" s="677">
        <v>0</v>
      </c>
      <c r="X44" s="679">
        <v>0</v>
      </c>
      <c r="Z44" s="677">
        <v>0</v>
      </c>
      <c r="AA44" s="679">
        <v>0</v>
      </c>
      <c r="AC44" s="677">
        <v>0</v>
      </c>
      <c r="AD44" s="679">
        <v>0</v>
      </c>
      <c r="AF44" s="677">
        <v>0</v>
      </c>
      <c r="AG44" s="679">
        <v>0</v>
      </c>
      <c r="AI44" s="677">
        <v>0</v>
      </c>
      <c r="AJ44" s="679">
        <v>0</v>
      </c>
      <c r="AL44" s="677">
        <v>0</v>
      </c>
      <c r="AM44" s="679">
        <v>0</v>
      </c>
      <c r="AO44" s="680">
        <f t="shared" si="0"/>
        <v>0</v>
      </c>
      <c r="AP44" s="681">
        <f t="shared" si="1"/>
        <v>0</v>
      </c>
    </row>
    <row r="45" spans="1:42">
      <c r="A45" s="678"/>
      <c r="B45" s="678"/>
      <c r="C45" s="677">
        <v>0</v>
      </c>
      <c r="E45" s="677">
        <v>0</v>
      </c>
      <c r="F45" s="679">
        <v>0</v>
      </c>
      <c r="H45" s="677">
        <v>0</v>
      </c>
      <c r="I45" s="679">
        <v>0</v>
      </c>
      <c r="K45" s="677">
        <v>0</v>
      </c>
      <c r="L45" s="679">
        <v>0</v>
      </c>
      <c r="N45" s="677">
        <v>0</v>
      </c>
      <c r="O45" s="679">
        <v>0</v>
      </c>
      <c r="Q45" s="677">
        <v>0</v>
      </c>
      <c r="R45" s="679">
        <v>0</v>
      </c>
      <c r="T45" s="677">
        <v>0</v>
      </c>
      <c r="U45" s="679">
        <v>0</v>
      </c>
      <c r="W45" s="677">
        <v>0</v>
      </c>
      <c r="X45" s="679">
        <v>0</v>
      </c>
      <c r="Z45" s="677">
        <v>0</v>
      </c>
      <c r="AA45" s="679">
        <v>0</v>
      </c>
      <c r="AC45" s="677">
        <v>0</v>
      </c>
      <c r="AD45" s="679">
        <v>0</v>
      </c>
      <c r="AF45" s="677">
        <v>0</v>
      </c>
      <c r="AG45" s="679">
        <v>0</v>
      </c>
      <c r="AI45" s="677">
        <v>0</v>
      </c>
      <c r="AJ45" s="679">
        <v>0</v>
      </c>
      <c r="AL45" s="677">
        <v>0</v>
      </c>
      <c r="AM45" s="679">
        <v>0</v>
      </c>
      <c r="AO45" s="680">
        <f t="shared" si="0"/>
        <v>0</v>
      </c>
      <c r="AP45" s="681">
        <f t="shared" si="1"/>
        <v>0</v>
      </c>
    </row>
    <row r="46" spans="1:42">
      <c r="A46" s="678"/>
      <c r="B46" s="678"/>
      <c r="C46" s="677">
        <v>0</v>
      </c>
      <c r="E46" s="677">
        <v>0</v>
      </c>
      <c r="F46" s="679">
        <v>0</v>
      </c>
      <c r="H46" s="677">
        <v>0</v>
      </c>
      <c r="I46" s="679">
        <v>0</v>
      </c>
      <c r="K46" s="677">
        <v>0</v>
      </c>
      <c r="L46" s="679">
        <v>0</v>
      </c>
      <c r="N46" s="677">
        <v>0</v>
      </c>
      <c r="O46" s="679">
        <v>0</v>
      </c>
      <c r="Q46" s="677">
        <v>0</v>
      </c>
      <c r="R46" s="679">
        <v>0</v>
      </c>
      <c r="T46" s="677">
        <v>0</v>
      </c>
      <c r="U46" s="679">
        <v>0</v>
      </c>
      <c r="W46" s="677">
        <v>0</v>
      </c>
      <c r="X46" s="679">
        <v>0</v>
      </c>
      <c r="Z46" s="677">
        <v>0</v>
      </c>
      <c r="AA46" s="679">
        <v>0</v>
      </c>
      <c r="AC46" s="677">
        <v>0</v>
      </c>
      <c r="AD46" s="679">
        <v>0</v>
      </c>
      <c r="AF46" s="677">
        <v>0</v>
      </c>
      <c r="AG46" s="679">
        <v>0</v>
      </c>
      <c r="AI46" s="677">
        <v>0</v>
      </c>
      <c r="AJ46" s="679">
        <v>0</v>
      </c>
      <c r="AL46" s="677">
        <v>0</v>
      </c>
      <c r="AM46" s="679">
        <v>0</v>
      </c>
      <c r="AO46" s="680">
        <f t="shared" si="0"/>
        <v>0</v>
      </c>
      <c r="AP46" s="681">
        <f t="shared" si="1"/>
        <v>0</v>
      </c>
    </row>
    <row r="47" spans="1:42">
      <c r="A47" s="678"/>
      <c r="B47" s="678"/>
      <c r="C47" s="677">
        <v>0</v>
      </c>
      <c r="E47" s="677">
        <v>0</v>
      </c>
      <c r="F47" s="679">
        <v>0</v>
      </c>
      <c r="H47" s="677">
        <v>0</v>
      </c>
      <c r="I47" s="679">
        <v>0</v>
      </c>
      <c r="K47" s="677">
        <v>0</v>
      </c>
      <c r="L47" s="679">
        <v>0</v>
      </c>
      <c r="N47" s="677">
        <v>0</v>
      </c>
      <c r="O47" s="679">
        <v>0</v>
      </c>
      <c r="Q47" s="677">
        <v>0</v>
      </c>
      <c r="R47" s="679">
        <v>0</v>
      </c>
      <c r="T47" s="677">
        <v>0</v>
      </c>
      <c r="U47" s="679">
        <v>0</v>
      </c>
      <c r="W47" s="677">
        <v>0</v>
      </c>
      <c r="X47" s="679">
        <v>0</v>
      </c>
      <c r="Z47" s="677">
        <v>0</v>
      </c>
      <c r="AA47" s="679">
        <v>0</v>
      </c>
      <c r="AC47" s="677">
        <v>0</v>
      </c>
      <c r="AD47" s="679">
        <v>0</v>
      </c>
      <c r="AF47" s="677">
        <v>0</v>
      </c>
      <c r="AG47" s="679">
        <v>0</v>
      </c>
      <c r="AI47" s="677">
        <v>0</v>
      </c>
      <c r="AJ47" s="679">
        <v>0</v>
      </c>
      <c r="AL47" s="677">
        <v>0</v>
      </c>
      <c r="AM47" s="679">
        <v>0</v>
      </c>
      <c r="AO47" s="680">
        <f t="shared" si="0"/>
        <v>0</v>
      </c>
      <c r="AP47" s="681">
        <f t="shared" si="1"/>
        <v>0</v>
      </c>
    </row>
    <row r="48" spans="1:42">
      <c r="A48" s="678"/>
      <c r="B48" s="678"/>
      <c r="C48" s="677">
        <v>0</v>
      </c>
      <c r="E48" s="677">
        <v>0</v>
      </c>
      <c r="F48" s="679">
        <v>0</v>
      </c>
      <c r="H48" s="677">
        <v>0</v>
      </c>
      <c r="I48" s="679">
        <v>0</v>
      </c>
      <c r="K48" s="677">
        <v>0</v>
      </c>
      <c r="L48" s="679">
        <v>0</v>
      </c>
      <c r="N48" s="677">
        <v>0</v>
      </c>
      <c r="O48" s="679">
        <v>0</v>
      </c>
      <c r="Q48" s="677">
        <v>0</v>
      </c>
      <c r="R48" s="679">
        <v>0</v>
      </c>
      <c r="T48" s="677">
        <v>0</v>
      </c>
      <c r="U48" s="679">
        <v>0</v>
      </c>
      <c r="W48" s="677">
        <v>0</v>
      </c>
      <c r="X48" s="679">
        <v>0</v>
      </c>
      <c r="Z48" s="677">
        <v>0</v>
      </c>
      <c r="AA48" s="679">
        <v>0</v>
      </c>
      <c r="AC48" s="677">
        <v>0</v>
      </c>
      <c r="AD48" s="679">
        <v>0</v>
      </c>
      <c r="AF48" s="677">
        <v>0</v>
      </c>
      <c r="AG48" s="679">
        <v>0</v>
      </c>
      <c r="AI48" s="677">
        <v>0</v>
      </c>
      <c r="AJ48" s="679">
        <v>0</v>
      </c>
      <c r="AL48" s="677">
        <v>0</v>
      </c>
      <c r="AM48" s="679">
        <v>0</v>
      </c>
      <c r="AO48" s="680">
        <f t="shared" si="0"/>
        <v>0</v>
      </c>
      <c r="AP48" s="681">
        <f t="shared" si="1"/>
        <v>0</v>
      </c>
    </row>
    <row r="49" spans="1:42">
      <c r="A49" s="678"/>
      <c r="B49" s="678"/>
      <c r="C49" s="677">
        <v>0</v>
      </c>
      <c r="E49" s="677">
        <v>0</v>
      </c>
      <c r="F49" s="679">
        <v>0</v>
      </c>
      <c r="H49" s="677">
        <v>0</v>
      </c>
      <c r="I49" s="679">
        <v>0</v>
      </c>
      <c r="K49" s="677">
        <v>0</v>
      </c>
      <c r="L49" s="679">
        <v>0</v>
      </c>
      <c r="N49" s="677">
        <v>0</v>
      </c>
      <c r="O49" s="679">
        <v>0</v>
      </c>
      <c r="Q49" s="677">
        <v>0</v>
      </c>
      <c r="R49" s="679">
        <v>0</v>
      </c>
      <c r="T49" s="677">
        <v>0</v>
      </c>
      <c r="U49" s="679">
        <v>0</v>
      </c>
      <c r="W49" s="677">
        <v>0</v>
      </c>
      <c r="X49" s="679">
        <v>0</v>
      </c>
      <c r="Z49" s="677">
        <v>0</v>
      </c>
      <c r="AA49" s="679">
        <v>0</v>
      </c>
      <c r="AC49" s="677">
        <v>0</v>
      </c>
      <c r="AD49" s="679">
        <v>0</v>
      </c>
      <c r="AF49" s="677">
        <v>0</v>
      </c>
      <c r="AG49" s="679">
        <v>0</v>
      </c>
      <c r="AI49" s="677">
        <v>0</v>
      </c>
      <c r="AJ49" s="679">
        <v>0</v>
      </c>
      <c r="AL49" s="677">
        <v>0</v>
      </c>
      <c r="AM49" s="679">
        <v>0</v>
      </c>
      <c r="AO49" s="680">
        <f t="shared" si="0"/>
        <v>0</v>
      </c>
      <c r="AP49" s="681">
        <f t="shared" si="1"/>
        <v>0</v>
      </c>
    </row>
    <row r="50" spans="1:42">
      <c r="A50" s="678"/>
      <c r="B50" s="678"/>
      <c r="C50" s="677">
        <v>0</v>
      </c>
      <c r="E50" s="677">
        <v>0</v>
      </c>
      <c r="F50" s="679">
        <v>0</v>
      </c>
      <c r="H50" s="677">
        <v>0</v>
      </c>
      <c r="I50" s="679">
        <v>0</v>
      </c>
      <c r="K50" s="677">
        <v>0</v>
      </c>
      <c r="L50" s="679">
        <v>0</v>
      </c>
      <c r="N50" s="677">
        <v>0</v>
      </c>
      <c r="O50" s="679">
        <v>0</v>
      </c>
      <c r="Q50" s="677">
        <v>0</v>
      </c>
      <c r="R50" s="679">
        <v>0</v>
      </c>
      <c r="T50" s="677">
        <v>0</v>
      </c>
      <c r="U50" s="679">
        <v>0</v>
      </c>
      <c r="W50" s="677">
        <v>0</v>
      </c>
      <c r="X50" s="679">
        <v>0</v>
      </c>
      <c r="Z50" s="677">
        <v>0</v>
      </c>
      <c r="AA50" s="679">
        <v>0</v>
      </c>
      <c r="AC50" s="677">
        <v>0</v>
      </c>
      <c r="AD50" s="679">
        <v>0</v>
      </c>
      <c r="AF50" s="677">
        <v>0</v>
      </c>
      <c r="AG50" s="679">
        <v>0</v>
      </c>
      <c r="AI50" s="677">
        <v>0</v>
      </c>
      <c r="AJ50" s="679">
        <v>0</v>
      </c>
      <c r="AL50" s="677">
        <v>0</v>
      </c>
      <c r="AM50" s="679">
        <v>0</v>
      </c>
      <c r="AO50" s="680">
        <f t="shared" si="0"/>
        <v>0</v>
      </c>
      <c r="AP50" s="681">
        <f t="shared" si="1"/>
        <v>0</v>
      </c>
    </row>
    <row r="51" spans="1:42">
      <c r="A51" s="678"/>
      <c r="B51" s="678"/>
      <c r="C51" s="677">
        <v>0</v>
      </c>
      <c r="E51" s="677">
        <v>0</v>
      </c>
      <c r="F51" s="679">
        <v>0</v>
      </c>
      <c r="H51" s="677">
        <v>0</v>
      </c>
      <c r="I51" s="679">
        <v>0</v>
      </c>
      <c r="K51" s="677">
        <v>0</v>
      </c>
      <c r="L51" s="679">
        <v>0</v>
      </c>
      <c r="N51" s="677">
        <v>0</v>
      </c>
      <c r="O51" s="679">
        <v>0</v>
      </c>
      <c r="Q51" s="677">
        <v>0</v>
      </c>
      <c r="R51" s="679">
        <v>0</v>
      </c>
      <c r="T51" s="677">
        <v>0</v>
      </c>
      <c r="U51" s="679">
        <v>0</v>
      </c>
      <c r="W51" s="677">
        <v>0</v>
      </c>
      <c r="X51" s="679">
        <v>0</v>
      </c>
      <c r="Z51" s="677">
        <v>0</v>
      </c>
      <c r="AA51" s="679">
        <v>0</v>
      </c>
      <c r="AC51" s="677">
        <v>0</v>
      </c>
      <c r="AD51" s="679">
        <v>0</v>
      </c>
      <c r="AF51" s="677">
        <v>0</v>
      </c>
      <c r="AG51" s="679">
        <v>0</v>
      </c>
      <c r="AI51" s="677">
        <v>0</v>
      </c>
      <c r="AJ51" s="679">
        <v>0</v>
      </c>
      <c r="AL51" s="677">
        <v>0</v>
      </c>
      <c r="AM51" s="679">
        <v>0</v>
      </c>
      <c r="AO51" s="680">
        <f t="shared" si="0"/>
        <v>0</v>
      </c>
      <c r="AP51" s="681">
        <f t="shared" si="1"/>
        <v>0</v>
      </c>
    </row>
    <row r="52" spans="1:42">
      <c r="A52" s="678"/>
      <c r="B52" s="678"/>
      <c r="C52" s="677">
        <v>0</v>
      </c>
      <c r="E52" s="677">
        <v>0</v>
      </c>
      <c r="F52" s="679">
        <v>0</v>
      </c>
      <c r="H52" s="677">
        <v>0</v>
      </c>
      <c r="I52" s="679">
        <v>0</v>
      </c>
      <c r="K52" s="677">
        <v>0</v>
      </c>
      <c r="L52" s="679">
        <v>0</v>
      </c>
      <c r="N52" s="677">
        <v>0</v>
      </c>
      <c r="O52" s="679">
        <v>0</v>
      </c>
      <c r="Q52" s="677">
        <v>0</v>
      </c>
      <c r="R52" s="679">
        <v>0</v>
      </c>
      <c r="T52" s="677">
        <v>0</v>
      </c>
      <c r="U52" s="679">
        <v>0</v>
      </c>
      <c r="W52" s="677">
        <v>0</v>
      </c>
      <c r="X52" s="679">
        <v>0</v>
      </c>
      <c r="Z52" s="677">
        <v>0</v>
      </c>
      <c r="AA52" s="679">
        <v>0</v>
      </c>
      <c r="AC52" s="677">
        <v>0</v>
      </c>
      <c r="AD52" s="679">
        <v>0</v>
      </c>
      <c r="AF52" s="677">
        <v>0</v>
      </c>
      <c r="AG52" s="679">
        <v>0</v>
      </c>
      <c r="AI52" s="677">
        <v>0</v>
      </c>
      <c r="AJ52" s="679">
        <v>0</v>
      </c>
      <c r="AL52" s="677">
        <v>0</v>
      </c>
      <c r="AM52" s="679">
        <v>0</v>
      </c>
      <c r="AO52" s="680">
        <f t="shared" si="0"/>
        <v>0</v>
      </c>
      <c r="AP52" s="681">
        <f t="shared" si="1"/>
        <v>0</v>
      </c>
    </row>
    <row r="53" spans="1:42">
      <c r="A53" s="678"/>
      <c r="B53" s="678"/>
      <c r="C53" s="677">
        <v>0</v>
      </c>
      <c r="E53" s="677">
        <v>0</v>
      </c>
      <c r="F53" s="679">
        <v>0</v>
      </c>
      <c r="H53" s="677">
        <v>0</v>
      </c>
      <c r="I53" s="679">
        <v>0</v>
      </c>
      <c r="K53" s="677">
        <v>0</v>
      </c>
      <c r="L53" s="679">
        <v>0</v>
      </c>
      <c r="N53" s="677">
        <v>0</v>
      </c>
      <c r="O53" s="679">
        <v>0</v>
      </c>
      <c r="Q53" s="677">
        <v>0</v>
      </c>
      <c r="R53" s="679">
        <v>0</v>
      </c>
      <c r="T53" s="677">
        <v>0</v>
      </c>
      <c r="U53" s="679">
        <v>0</v>
      </c>
      <c r="W53" s="677">
        <v>0</v>
      </c>
      <c r="X53" s="679">
        <v>0</v>
      </c>
      <c r="Z53" s="677">
        <v>0</v>
      </c>
      <c r="AA53" s="679">
        <v>0</v>
      </c>
      <c r="AC53" s="677">
        <v>0</v>
      </c>
      <c r="AD53" s="679">
        <v>0</v>
      </c>
      <c r="AF53" s="677">
        <v>0</v>
      </c>
      <c r="AG53" s="679">
        <v>0</v>
      </c>
      <c r="AI53" s="677">
        <v>0</v>
      </c>
      <c r="AJ53" s="679">
        <v>0</v>
      </c>
      <c r="AL53" s="677">
        <v>0</v>
      </c>
      <c r="AM53" s="679">
        <v>0</v>
      </c>
      <c r="AO53" s="680">
        <f t="shared" si="0"/>
        <v>0</v>
      </c>
      <c r="AP53" s="681">
        <f t="shared" si="1"/>
        <v>0</v>
      </c>
    </row>
    <row r="54" spans="1:42">
      <c r="A54" s="678"/>
      <c r="B54" s="678"/>
      <c r="C54" s="677">
        <v>0</v>
      </c>
      <c r="E54" s="677">
        <v>0</v>
      </c>
      <c r="F54" s="679">
        <v>0</v>
      </c>
      <c r="H54" s="677">
        <v>0</v>
      </c>
      <c r="I54" s="679">
        <v>0</v>
      </c>
      <c r="K54" s="677">
        <v>0</v>
      </c>
      <c r="L54" s="679">
        <v>0</v>
      </c>
      <c r="N54" s="677">
        <v>0</v>
      </c>
      <c r="O54" s="679">
        <v>0</v>
      </c>
      <c r="Q54" s="677">
        <v>0</v>
      </c>
      <c r="R54" s="679">
        <v>0</v>
      </c>
      <c r="T54" s="677">
        <v>0</v>
      </c>
      <c r="U54" s="679">
        <v>0</v>
      </c>
      <c r="W54" s="677">
        <v>0</v>
      </c>
      <c r="X54" s="679">
        <v>0</v>
      </c>
      <c r="Z54" s="677">
        <v>0</v>
      </c>
      <c r="AA54" s="679">
        <v>0</v>
      </c>
      <c r="AC54" s="677">
        <v>0</v>
      </c>
      <c r="AD54" s="679">
        <v>0</v>
      </c>
      <c r="AF54" s="677">
        <v>0</v>
      </c>
      <c r="AG54" s="679">
        <v>0</v>
      </c>
      <c r="AI54" s="677">
        <v>0</v>
      </c>
      <c r="AJ54" s="679">
        <v>0</v>
      </c>
      <c r="AL54" s="677">
        <v>0</v>
      </c>
      <c r="AM54" s="679">
        <v>0</v>
      </c>
      <c r="AO54" s="680">
        <f t="shared" si="0"/>
        <v>0</v>
      </c>
      <c r="AP54" s="681">
        <f t="shared" si="1"/>
        <v>0</v>
      </c>
    </row>
    <row r="55" spans="1:42">
      <c r="A55" s="678"/>
      <c r="B55" s="678"/>
      <c r="C55" s="677">
        <v>0</v>
      </c>
      <c r="E55" s="677">
        <v>0</v>
      </c>
      <c r="F55" s="679">
        <v>0</v>
      </c>
      <c r="H55" s="677">
        <v>0</v>
      </c>
      <c r="I55" s="679">
        <v>0</v>
      </c>
      <c r="K55" s="677">
        <v>0</v>
      </c>
      <c r="L55" s="679">
        <v>0</v>
      </c>
      <c r="N55" s="677">
        <v>0</v>
      </c>
      <c r="O55" s="679">
        <v>0</v>
      </c>
      <c r="Q55" s="677">
        <v>0</v>
      </c>
      <c r="R55" s="679">
        <v>0</v>
      </c>
      <c r="T55" s="677">
        <v>0</v>
      </c>
      <c r="U55" s="679">
        <v>0</v>
      </c>
      <c r="W55" s="677">
        <v>0</v>
      </c>
      <c r="X55" s="679">
        <v>0</v>
      </c>
      <c r="Z55" s="677">
        <v>0</v>
      </c>
      <c r="AA55" s="679">
        <v>0</v>
      </c>
      <c r="AC55" s="677">
        <v>0</v>
      </c>
      <c r="AD55" s="679">
        <v>0</v>
      </c>
      <c r="AF55" s="677">
        <v>0</v>
      </c>
      <c r="AG55" s="679">
        <v>0</v>
      </c>
      <c r="AI55" s="677">
        <v>0</v>
      </c>
      <c r="AJ55" s="679">
        <v>0</v>
      </c>
      <c r="AL55" s="677">
        <v>0</v>
      </c>
      <c r="AM55" s="679">
        <v>0</v>
      </c>
      <c r="AO55" s="680">
        <f t="shared" si="0"/>
        <v>0</v>
      </c>
      <c r="AP55" s="681">
        <f t="shared" si="1"/>
        <v>0</v>
      </c>
    </row>
    <row r="56" spans="1:42">
      <c r="A56" s="678"/>
      <c r="B56" s="678"/>
      <c r="C56" s="677">
        <v>0</v>
      </c>
      <c r="E56" s="677">
        <v>0</v>
      </c>
      <c r="F56" s="679">
        <v>0</v>
      </c>
      <c r="H56" s="677">
        <v>0</v>
      </c>
      <c r="I56" s="679">
        <v>0</v>
      </c>
      <c r="K56" s="677">
        <v>0</v>
      </c>
      <c r="L56" s="679">
        <v>0</v>
      </c>
      <c r="N56" s="677">
        <v>0</v>
      </c>
      <c r="O56" s="679">
        <v>0</v>
      </c>
      <c r="Q56" s="677">
        <v>0</v>
      </c>
      <c r="R56" s="679">
        <v>0</v>
      </c>
      <c r="T56" s="677">
        <v>0</v>
      </c>
      <c r="U56" s="679">
        <v>0</v>
      </c>
      <c r="W56" s="677">
        <v>0</v>
      </c>
      <c r="X56" s="679">
        <v>0</v>
      </c>
      <c r="Z56" s="677">
        <v>0</v>
      </c>
      <c r="AA56" s="679">
        <v>0</v>
      </c>
      <c r="AC56" s="677">
        <v>0</v>
      </c>
      <c r="AD56" s="679">
        <v>0</v>
      </c>
      <c r="AF56" s="677">
        <v>0</v>
      </c>
      <c r="AG56" s="679">
        <v>0</v>
      </c>
      <c r="AI56" s="677">
        <v>0</v>
      </c>
      <c r="AJ56" s="679">
        <v>0</v>
      </c>
      <c r="AL56" s="677">
        <v>0</v>
      </c>
      <c r="AM56" s="679">
        <v>0</v>
      </c>
      <c r="AO56" s="680">
        <f t="shared" si="0"/>
        <v>0</v>
      </c>
      <c r="AP56" s="681">
        <f t="shared" si="1"/>
        <v>0</v>
      </c>
    </row>
    <row r="57" spans="1:42">
      <c r="A57" s="678"/>
      <c r="B57" s="678"/>
      <c r="C57" s="677">
        <v>0</v>
      </c>
      <c r="E57" s="677">
        <v>0</v>
      </c>
      <c r="F57" s="679">
        <v>0</v>
      </c>
      <c r="H57" s="677">
        <v>0</v>
      </c>
      <c r="I57" s="679">
        <v>0</v>
      </c>
      <c r="K57" s="677">
        <v>0</v>
      </c>
      <c r="L57" s="679">
        <v>0</v>
      </c>
      <c r="N57" s="677">
        <v>0</v>
      </c>
      <c r="O57" s="679">
        <v>0</v>
      </c>
      <c r="Q57" s="677">
        <v>0</v>
      </c>
      <c r="R57" s="679">
        <v>0</v>
      </c>
      <c r="T57" s="677">
        <v>0</v>
      </c>
      <c r="U57" s="679">
        <v>0</v>
      </c>
      <c r="W57" s="677">
        <v>0</v>
      </c>
      <c r="X57" s="679">
        <v>0</v>
      </c>
      <c r="Z57" s="677">
        <v>0</v>
      </c>
      <c r="AA57" s="679">
        <v>0</v>
      </c>
      <c r="AC57" s="677">
        <v>0</v>
      </c>
      <c r="AD57" s="679">
        <v>0</v>
      </c>
      <c r="AF57" s="677">
        <v>0</v>
      </c>
      <c r="AG57" s="679">
        <v>0</v>
      </c>
      <c r="AI57" s="677">
        <v>0</v>
      </c>
      <c r="AJ57" s="679">
        <v>0</v>
      </c>
      <c r="AL57" s="677">
        <v>0</v>
      </c>
      <c r="AM57" s="679">
        <v>0</v>
      </c>
      <c r="AO57" s="680">
        <f t="shared" si="0"/>
        <v>0</v>
      </c>
      <c r="AP57" s="681">
        <f t="shared" si="1"/>
        <v>0</v>
      </c>
    </row>
    <row r="58" spans="1:42">
      <c r="A58" s="678"/>
      <c r="B58" s="678"/>
      <c r="C58" s="677">
        <v>0</v>
      </c>
      <c r="E58" s="677">
        <v>0</v>
      </c>
      <c r="F58" s="679">
        <v>0</v>
      </c>
      <c r="H58" s="677">
        <v>0</v>
      </c>
      <c r="I58" s="679">
        <v>0</v>
      </c>
      <c r="K58" s="677">
        <v>0</v>
      </c>
      <c r="L58" s="679">
        <v>0</v>
      </c>
      <c r="N58" s="677">
        <v>0</v>
      </c>
      <c r="O58" s="679">
        <v>0</v>
      </c>
      <c r="Q58" s="677">
        <v>0</v>
      </c>
      <c r="R58" s="679">
        <v>0</v>
      </c>
      <c r="T58" s="677">
        <v>0</v>
      </c>
      <c r="U58" s="679">
        <v>0</v>
      </c>
      <c r="W58" s="677">
        <v>0</v>
      </c>
      <c r="X58" s="679">
        <v>0</v>
      </c>
      <c r="Z58" s="677">
        <v>0</v>
      </c>
      <c r="AA58" s="679">
        <v>0</v>
      </c>
      <c r="AC58" s="677">
        <v>0</v>
      </c>
      <c r="AD58" s="679">
        <v>0</v>
      </c>
      <c r="AF58" s="677">
        <v>0</v>
      </c>
      <c r="AG58" s="679">
        <v>0</v>
      </c>
      <c r="AI58" s="677">
        <v>0</v>
      </c>
      <c r="AJ58" s="679">
        <v>0</v>
      </c>
      <c r="AL58" s="677">
        <v>0</v>
      </c>
      <c r="AM58" s="679">
        <v>0</v>
      </c>
      <c r="AO58" s="680">
        <f t="shared" si="0"/>
        <v>0</v>
      </c>
      <c r="AP58" s="681">
        <f t="shared" si="1"/>
        <v>0</v>
      </c>
    </row>
    <row r="59" spans="1:42">
      <c r="A59" s="678"/>
      <c r="B59" s="678"/>
      <c r="C59" s="677">
        <v>0</v>
      </c>
      <c r="E59" s="677">
        <v>0</v>
      </c>
      <c r="F59" s="679">
        <v>0</v>
      </c>
      <c r="H59" s="677">
        <v>0</v>
      </c>
      <c r="I59" s="679">
        <v>0</v>
      </c>
      <c r="K59" s="677">
        <v>0</v>
      </c>
      <c r="L59" s="679">
        <v>0</v>
      </c>
      <c r="N59" s="677">
        <v>0</v>
      </c>
      <c r="O59" s="679">
        <v>0</v>
      </c>
      <c r="Q59" s="677">
        <v>0</v>
      </c>
      <c r="R59" s="679">
        <v>0</v>
      </c>
      <c r="T59" s="677">
        <v>0</v>
      </c>
      <c r="U59" s="679">
        <v>0</v>
      </c>
      <c r="W59" s="677">
        <v>0</v>
      </c>
      <c r="X59" s="679">
        <v>0</v>
      </c>
      <c r="Z59" s="677">
        <v>0</v>
      </c>
      <c r="AA59" s="679">
        <v>0</v>
      </c>
      <c r="AC59" s="677">
        <v>0</v>
      </c>
      <c r="AD59" s="679">
        <v>0</v>
      </c>
      <c r="AF59" s="677">
        <v>0</v>
      </c>
      <c r="AG59" s="679">
        <v>0</v>
      </c>
      <c r="AI59" s="677">
        <v>0</v>
      </c>
      <c r="AJ59" s="679">
        <v>0</v>
      </c>
      <c r="AL59" s="677">
        <v>0</v>
      </c>
      <c r="AM59" s="679">
        <v>0</v>
      </c>
      <c r="AO59" s="680">
        <f t="shared" si="0"/>
        <v>0</v>
      </c>
      <c r="AP59" s="681">
        <f t="shared" si="1"/>
        <v>0</v>
      </c>
    </row>
    <row r="60" spans="1:42">
      <c r="A60" s="678"/>
      <c r="B60" s="678"/>
      <c r="C60" s="677">
        <v>0</v>
      </c>
      <c r="E60" s="677">
        <v>0</v>
      </c>
      <c r="F60" s="679">
        <v>0</v>
      </c>
      <c r="H60" s="677">
        <v>0</v>
      </c>
      <c r="I60" s="679">
        <v>0</v>
      </c>
      <c r="K60" s="677">
        <v>0</v>
      </c>
      <c r="L60" s="679">
        <v>0</v>
      </c>
      <c r="N60" s="677">
        <v>0</v>
      </c>
      <c r="O60" s="679">
        <v>0</v>
      </c>
      <c r="Q60" s="677">
        <v>0</v>
      </c>
      <c r="R60" s="679">
        <v>0</v>
      </c>
      <c r="T60" s="677">
        <v>0</v>
      </c>
      <c r="U60" s="679">
        <v>0</v>
      </c>
      <c r="W60" s="677">
        <v>0</v>
      </c>
      <c r="X60" s="679">
        <v>0</v>
      </c>
      <c r="Z60" s="677">
        <v>0</v>
      </c>
      <c r="AA60" s="679">
        <v>0</v>
      </c>
      <c r="AC60" s="677">
        <v>0</v>
      </c>
      <c r="AD60" s="679">
        <v>0</v>
      </c>
      <c r="AF60" s="677">
        <v>0</v>
      </c>
      <c r="AG60" s="679">
        <v>0</v>
      </c>
      <c r="AI60" s="677">
        <v>0</v>
      </c>
      <c r="AJ60" s="679">
        <v>0</v>
      </c>
      <c r="AL60" s="677">
        <v>0</v>
      </c>
      <c r="AM60" s="679">
        <v>0</v>
      </c>
      <c r="AO60" s="680">
        <f t="shared" si="0"/>
        <v>0</v>
      </c>
      <c r="AP60" s="681">
        <f t="shared" si="1"/>
        <v>0</v>
      </c>
    </row>
    <row r="61" spans="1:42">
      <c r="A61" s="678"/>
      <c r="B61" s="678"/>
      <c r="C61" s="677">
        <v>0</v>
      </c>
      <c r="E61" s="677">
        <v>0</v>
      </c>
      <c r="F61" s="679">
        <v>0</v>
      </c>
      <c r="H61" s="677">
        <v>0</v>
      </c>
      <c r="I61" s="679">
        <v>0</v>
      </c>
      <c r="K61" s="677">
        <v>0</v>
      </c>
      <c r="L61" s="679">
        <v>0</v>
      </c>
      <c r="N61" s="677">
        <v>0</v>
      </c>
      <c r="O61" s="679">
        <v>0</v>
      </c>
      <c r="Q61" s="677">
        <v>0</v>
      </c>
      <c r="R61" s="679">
        <v>0</v>
      </c>
      <c r="T61" s="677">
        <v>0</v>
      </c>
      <c r="U61" s="679">
        <v>0</v>
      </c>
      <c r="W61" s="677">
        <v>0</v>
      </c>
      <c r="X61" s="679">
        <v>0</v>
      </c>
      <c r="Z61" s="677">
        <v>0</v>
      </c>
      <c r="AA61" s="679">
        <v>0</v>
      </c>
      <c r="AC61" s="677">
        <v>0</v>
      </c>
      <c r="AD61" s="679">
        <v>0</v>
      </c>
      <c r="AF61" s="677">
        <v>0</v>
      </c>
      <c r="AG61" s="679">
        <v>0</v>
      </c>
      <c r="AI61" s="677">
        <v>0</v>
      </c>
      <c r="AJ61" s="679">
        <v>0</v>
      </c>
      <c r="AL61" s="677">
        <v>0</v>
      </c>
      <c r="AM61" s="679">
        <v>0</v>
      </c>
      <c r="AO61" s="680">
        <f t="shared" si="0"/>
        <v>0</v>
      </c>
      <c r="AP61" s="681">
        <f t="shared" si="1"/>
        <v>0</v>
      </c>
    </row>
    <row r="62" spans="1:42">
      <c r="A62" s="678"/>
      <c r="B62" s="678"/>
      <c r="C62" s="677">
        <v>0</v>
      </c>
      <c r="E62" s="677">
        <v>0</v>
      </c>
      <c r="F62" s="679">
        <v>0</v>
      </c>
      <c r="H62" s="677">
        <v>0</v>
      </c>
      <c r="I62" s="679">
        <v>0</v>
      </c>
      <c r="K62" s="677">
        <v>0</v>
      </c>
      <c r="L62" s="679">
        <v>0</v>
      </c>
      <c r="N62" s="677">
        <v>0</v>
      </c>
      <c r="O62" s="679">
        <v>0</v>
      </c>
      <c r="Q62" s="677">
        <v>0</v>
      </c>
      <c r="R62" s="679">
        <v>0</v>
      </c>
      <c r="T62" s="677">
        <v>0</v>
      </c>
      <c r="U62" s="679">
        <v>0</v>
      </c>
      <c r="W62" s="677">
        <v>0</v>
      </c>
      <c r="X62" s="679">
        <v>0</v>
      </c>
      <c r="Z62" s="677">
        <v>0</v>
      </c>
      <c r="AA62" s="679">
        <v>0</v>
      </c>
      <c r="AC62" s="677">
        <v>0</v>
      </c>
      <c r="AD62" s="679">
        <v>0</v>
      </c>
      <c r="AF62" s="677">
        <v>0</v>
      </c>
      <c r="AG62" s="679">
        <v>0</v>
      </c>
      <c r="AI62" s="677">
        <v>0</v>
      </c>
      <c r="AJ62" s="679">
        <v>0</v>
      </c>
      <c r="AL62" s="677">
        <v>0</v>
      </c>
      <c r="AM62" s="679">
        <v>0</v>
      </c>
      <c r="AO62" s="680">
        <f t="shared" si="0"/>
        <v>0</v>
      </c>
      <c r="AP62" s="681">
        <f t="shared" si="1"/>
        <v>0</v>
      </c>
    </row>
    <row r="63" spans="1:42">
      <c r="A63" s="678"/>
      <c r="B63" s="678"/>
      <c r="C63" s="677">
        <v>0</v>
      </c>
      <c r="E63" s="677">
        <v>0</v>
      </c>
      <c r="F63" s="679">
        <v>0</v>
      </c>
      <c r="H63" s="677">
        <v>0</v>
      </c>
      <c r="I63" s="679">
        <v>0</v>
      </c>
      <c r="K63" s="677">
        <v>0</v>
      </c>
      <c r="L63" s="679">
        <v>0</v>
      </c>
      <c r="N63" s="677">
        <v>0</v>
      </c>
      <c r="O63" s="679">
        <v>0</v>
      </c>
      <c r="Q63" s="677">
        <v>0</v>
      </c>
      <c r="R63" s="679">
        <v>0</v>
      </c>
      <c r="T63" s="677">
        <v>0</v>
      </c>
      <c r="U63" s="679">
        <v>0</v>
      </c>
      <c r="W63" s="677">
        <v>0</v>
      </c>
      <c r="X63" s="679">
        <v>0</v>
      </c>
      <c r="Z63" s="677">
        <v>0</v>
      </c>
      <c r="AA63" s="679">
        <v>0</v>
      </c>
      <c r="AC63" s="677">
        <v>0</v>
      </c>
      <c r="AD63" s="679">
        <v>0</v>
      </c>
      <c r="AF63" s="677">
        <v>0</v>
      </c>
      <c r="AG63" s="679">
        <v>0</v>
      </c>
      <c r="AI63" s="677">
        <v>0</v>
      </c>
      <c r="AJ63" s="679">
        <v>0</v>
      </c>
      <c r="AL63" s="677">
        <v>0</v>
      </c>
      <c r="AM63" s="679">
        <v>0</v>
      </c>
      <c r="AO63" s="680">
        <f t="shared" si="0"/>
        <v>0</v>
      </c>
      <c r="AP63" s="681">
        <f t="shared" si="1"/>
        <v>0</v>
      </c>
    </row>
    <row r="64" spans="1:42">
      <c r="A64" s="678"/>
      <c r="B64" s="678"/>
      <c r="C64" s="677">
        <v>0</v>
      </c>
      <c r="E64" s="677">
        <v>0</v>
      </c>
      <c r="F64" s="679">
        <v>0</v>
      </c>
      <c r="H64" s="677">
        <v>0</v>
      </c>
      <c r="I64" s="679">
        <v>0</v>
      </c>
      <c r="K64" s="677">
        <v>0</v>
      </c>
      <c r="L64" s="679">
        <v>0</v>
      </c>
      <c r="N64" s="677">
        <v>0</v>
      </c>
      <c r="O64" s="679">
        <v>0</v>
      </c>
      <c r="Q64" s="677">
        <v>0</v>
      </c>
      <c r="R64" s="679">
        <v>0</v>
      </c>
      <c r="T64" s="677">
        <v>0</v>
      </c>
      <c r="U64" s="679">
        <v>0</v>
      </c>
      <c r="W64" s="677">
        <v>0</v>
      </c>
      <c r="X64" s="679">
        <v>0</v>
      </c>
      <c r="Z64" s="677">
        <v>0</v>
      </c>
      <c r="AA64" s="679">
        <v>0</v>
      </c>
      <c r="AC64" s="677">
        <v>0</v>
      </c>
      <c r="AD64" s="679">
        <v>0</v>
      </c>
      <c r="AF64" s="677">
        <v>0</v>
      </c>
      <c r="AG64" s="679">
        <v>0</v>
      </c>
      <c r="AI64" s="677">
        <v>0</v>
      </c>
      <c r="AJ64" s="679">
        <v>0</v>
      </c>
      <c r="AL64" s="677">
        <v>0</v>
      </c>
      <c r="AM64" s="679">
        <v>0</v>
      </c>
      <c r="AO64" s="680">
        <f t="shared" si="0"/>
        <v>0</v>
      </c>
      <c r="AP64" s="681">
        <f t="shared" si="1"/>
        <v>0</v>
      </c>
    </row>
    <row r="65" spans="1:42">
      <c r="A65" s="678"/>
      <c r="B65" s="678"/>
      <c r="C65" s="677">
        <v>0</v>
      </c>
      <c r="E65" s="677">
        <v>0</v>
      </c>
      <c r="F65" s="679">
        <v>0</v>
      </c>
      <c r="H65" s="677">
        <v>0</v>
      </c>
      <c r="I65" s="679">
        <v>0</v>
      </c>
      <c r="K65" s="677">
        <v>0</v>
      </c>
      <c r="L65" s="679">
        <v>0</v>
      </c>
      <c r="N65" s="677">
        <v>0</v>
      </c>
      <c r="O65" s="679">
        <v>0</v>
      </c>
      <c r="Q65" s="677">
        <v>0</v>
      </c>
      <c r="R65" s="679">
        <v>0</v>
      </c>
      <c r="T65" s="677">
        <v>0</v>
      </c>
      <c r="U65" s="679">
        <v>0</v>
      </c>
      <c r="W65" s="677">
        <v>0</v>
      </c>
      <c r="X65" s="679">
        <v>0</v>
      </c>
      <c r="Z65" s="677">
        <v>0</v>
      </c>
      <c r="AA65" s="679">
        <v>0</v>
      </c>
      <c r="AC65" s="677">
        <v>0</v>
      </c>
      <c r="AD65" s="679">
        <v>0</v>
      </c>
      <c r="AF65" s="677">
        <v>0</v>
      </c>
      <c r="AG65" s="679">
        <v>0</v>
      </c>
      <c r="AI65" s="677">
        <v>0</v>
      </c>
      <c r="AJ65" s="679">
        <v>0</v>
      </c>
      <c r="AL65" s="677">
        <v>0</v>
      </c>
      <c r="AM65" s="679">
        <v>0</v>
      </c>
      <c r="AO65" s="680">
        <f t="shared" si="0"/>
        <v>0</v>
      </c>
      <c r="AP65" s="681">
        <f t="shared" si="1"/>
        <v>0</v>
      </c>
    </row>
    <row r="66" spans="1:42">
      <c r="A66" s="678"/>
      <c r="B66" s="678"/>
      <c r="C66" s="677">
        <v>0</v>
      </c>
      <c r="E66" s="677">
        <v>0</v>
      </c>
      <c r="F66" s="679">
        <v>0</v>
      </c>
      <c r="H66" s="677">
        <v>0</v>
      </c>
      <c r="I66" s="679">
        <v>0</v>
      </c>
      <c r="K66" s="677">
        <v>0</v>
      </c>
      <c r="L66" s="679">
        <v>0</v>
      </c>
      <c r="N66" s="677">
        <v>0</v>
      </c>
      <c r="O66" s="679">
        <v>0</v>
      </c>
      <c r="Q66" s="677">
        <v>0</v>
      </c>
      <c r="R66" s="679">
        <v>0</v>
      </c>
      <c r="T66" s="677">
        <v>0</v>
      </c>
      <c r="U66" s="679">
        <v>0</v>
      </c>
      <c r="W66" s="677">
        <v>0</v>
      </c>
      <c r="X66" s="679">
        <v>0</v>
      </c>
      <c r="Z66" s="677">
        <v>0</v>
      </c>
      <c r="AA66" s="679">
        <v>0</v>
      </c>
      <c r="AC66" s="677">
        <v>0</v>
      </c>
      <c r="AD66" s="679">
        <v>0</v>
      </c>
      <c r="AF66" s="677">
        <v>0</v>
      </c>
      <c r="AG66" s="679">
        <v>0</v>
      </c>
      <c r="AI66" s="677">
        <v>0</v>
      </c>
      <c r="AJ66" s="679">
        <v>0</v>
      </c>
      <c r="AL66" s="677">
        <v>0</v>
      </c>
      <c r="AM66" s="679">
        <v>0</v>
      </c>
      <c r="AO66" s="680">
        <f t="shared" si="0"/>
        <v>0</v>
      </c>
      <c r="AP66" s="681">
        <f t="shared" si="1"/>
        <v>0</v>
      </c>
    </row>
    <row r="67" spans="1:42">
      <c r="A67" s="678"/>
      <c r="B67" s="678"/>
      <c r="C67" s="677">
        <v>0</v>
      </c>
      <c r="E67" s="677">
        <v>0</v>
      </c>
      <c r="F67" s="679">
        <v>0</v>
      </c>
      <c r="H67" s="677">
        <v>0</v>
      </c>
      <c r="I67" s="679">
        <v>0</v>
      </c>
      <c r="K67" s="677">
        <v>0</v>
      </c>
      <c r="L67" s="679">
        <v>0</v>
      </c>
      <c r="N67" s="677">
        <v>0</v>
      </c>
      <c r="O67" s="679">
        <v>0</v>
      </c>
      <c r="Q67" s="677">
        <v>0</v>
      </c>
      <c r="R67" s="679">
        <v>0</v>
      </c>
      <c r="T67" s="677">
        <v>0</v>
      </c>
      <c r="U67" s="679">
        <v>0</v>
      </c>
      <c r="W67" s="677">
        <v>0</v>
      </c>
      <c r="X67" s="679">
        <v>0</v>
      </c>
      <c r="Z67" s="677">
        <v>0</v>
      </c>
      <c r="AA67" s="679">
        <v>0</v>
      </c>
      <c r="AC67" s="677">
        <v>0</v>
      </c>
      <c r="AD67" s="679">
        <v>0</v>
      </c>
      <c r="AF67" s="677">
        <v>0</v>
      </c>
      <c r="AG67" s="679">
        <v>0</v>
      </c>
      <c r="AI67" s="677">
        <v>0</v>
      </c>
      <c r="AJ67" s="679">
        <v>0</v>
      </c>
      <c r="AL67" s="677">
        <v>0</v>
      </c>
      <c r="AM67" s="679">
        <v>0</v>
      </c>
      <c r="AO67" s="680">
        <f t="shared" si="0"/>
        <v>0</v>
      </c>
      <c r="AP67" s="681">
        <f t="shared" si="1"/>
        <v>0</v>
      </c>
    </row>
    <row r="68" spans="1:42">
      <c r="A68" s="678"/>
      <c r="B68" s="678"/>
      <c r="C68" s="677">
        <v>0</v>
      </c>
      <c r="E68" s="677">
        <v>0</v>
      </c>
      <c r="F68" s="679">
        <v>0</v>
      </c>
      <c r="H68" s="677">
        <v>0</v>
      </c>
      <c r="I68" s="679">
        <v>0</v>
      </c>
      <c r="K68" s="677">
        <v>0</v>
      </c>
      <c r="L68" s="679">
        <v>0</v>
      </c>
      <c r="N68" s="677">
        <v>0</v>
      </c>
      <c r="O68" s="679">
        <v>0</v>
      </c>
      <c r="Q68" s="677">
        <v>0</v>
      </c>
      <c r="R68" s="679">
        <v>0</v>
      </c>
      <c r="T68" s="677">
        <v>0</v>
      </c>
      <c r="U68" s="679">
        <v>0</v>
      </c>
      <c r="W68" s="677">
        <v>0</v>
      </c>
      <c r="X68" s="679">
        <v>0</v>
      </c>
      <c r="Z68" s="677">
        <v>0</v>
      </c>
      <c r="AA68" s="679">
        <v>0</v>
      </c>
      <c r="AC68" s="677">
        <v>0</v>
      </c>
      <c r="AD68" s="679">
        <v>0</v>
      </c>
      <c r="AF68" s="677">
        <v>0</v>
      </c>
      <c r="AG68" s="679">
        <v>0</v>
      </c>
      <c r="AI68" s="677">
        <v>0</v>
      </c>
      <c r="AJ68" s="679">
        <v>0</v>
      </c>
      <c r="AL68" s="677">
        <v>0</v>
      </c>
      <c r="AM68" s="679">
        <v>0</v>
      </c>
      <c r="AO68" s="680">
        <f t="shared" si="0"/>
        <v>0</v>
      </c>
      <c r="AP68" s="681">
        <f t="shared" si="1"/>
        <v>0</v>
      </c>
    </row>
    <row r="69" spans="1:42">
      <c r="A69" s="678"/>
      <c r="B69" s="678"/>
      <c r="C69" s="677">
        <v>0</v>
      </c>
      <c r="E69" s="677">
        <v>0</v>
      </c>
      <c r="F69" s="679">
        <v>0</v>
      </c>
      <c r="H69" s="677">
        <v>0</v>
      </c>
      <c r="I69" s="679">
        <v>0</v>
      </c>
      <c r="K69" s="677">
        <v>0</v>
      </c>
      <c r="L69" s="679">
        <v>0</v>
      </c>
      <c r="N69" s="677">
        <v>0</v>
      </c>
      <c r="O69" s="679">
        <v>0</v>
      </c>
      <c r="Q69" s="677">
        <v>0</v>
      </c>
      <c r="R69" s="679">
        <v>0</v>
      </c>
      <c r="T69" s="677">
        <v>0</v>
      </c>
      <c r="U69" s="679">
        <v>0</v>
      </c>
      <c r="W69" s="677">
        <v>0</v>
      </c>
      <c r="X69" s="679">
        <v>0</v>
      </c>
      <c r="Z69" s="677">
        <v>0</v>
      </c>
      <c r="AA69" s="679">
        <v>0</v>
      </c>
      <c r="AC69" s="677">
        <v>0</v>
      </c>
      <c r="AD69" s="679">
        <v>0</v>
      </c>
      <c r="AF69" s="677">
        <v>0</v>
      </c>
      <c r="AG69" s="679">
        <v>0</v>
      </c>
      <c r="AI69" s="677">
        <v>0</v>
      </c>
      <c r="AJ69" s="679">
        <v>0</v>
      </c>
      <c r="AL69" s="677">
        <v>0</v>
      </c>
      <c r="AM69" s="679">
        <v>0</v>
      </c>
      <c r="AO69" s="680">
        <f t="shared" si="0"/>
        <v>0</v>
      </c>
      <c r="AP69" s="681">
        <f t="shared" si="1"/>
        <v>0</v>
      </c>
    </row>
    <row r="70" spans="1:42">
      <c r="A70" s="678"/>
      <c r="B70" s="678"/>
      <c r="C70" s="677">
        <v>0</v>
      </c>
      <c r="E70" s="677">
        <v>0</v>
      </c>
      <c r="F70" s="679">
        <v>0</v>
      </c>
      <c r="H70" s="677">
        <v>0</v>
      </c>
      <c r="I70" s="679">
        <v>0</v>
      </c>
      <c r="K70" s="677">
        <v>0</v>
      </c>
      <c r="L70" s="679">
        <v>0</v>
      </c>
      <c r="N70" s="677">
        <v>0</v>
      </c>
      <c r="O70" s="679">
        <v>0</v>
      </c>
      <c r="Q70" s="677">
        <v>0</v>
      </c>
      <c r="R70" s="679">
        <v>0</v>
      </c>
      <c r="T70" s="677">
        <v>0</v>
      </c>
      <c r="U70" s="679">
        <v>0</v>
      </c>
      <c r="W70" s="677">
        <v>0</v>
      </c>
      <c r="X70" s="679">
        <v>0</v>
      </c>
      <c r="Z70" s="677">
        <v>0</v>
      </c>
      <c r="AA70" s="679">
        <v>0</v>
      </c>
      <c r="AC70" s="677">
        <v>0</v>
      </c>
      <c r="AD70" s="679">
        <v>0</v>
      </c>
      <c r="AF70" s="677">
        <v>0</v>
      </c>
      <c r="AG70" s="679">
        <v>0</v>
      </c>
      <c r="AI70" s="677">
        <v>0</v>
      </c>
      <c r="AJ70" s="679">
        <v>0</v>
      </c>
      <c r="AL70" s="677">
        <v>0</v>
      </c>
      <c r="AM70" s="679">
        <v>0</v>
      </c>
      <c r="AO70" s="680">
        <f t="shared" si="0"/>
        <v>0</v>
      </c>
      <c r="AP70" s="681">
        <f t="shared" si="1"/>
        <v>0</v>
      </c>
    </row>
    <row r="71" spans="1:42">
      <c r="A71" s="678"/>
      <c r="B71" s="678"/>
      <c r="C71" s="677">
        <v>0</v>
      </c>
      <c r="E71" s="677">
        <v>0</v>
      </c>
      <c r="F71" s="679">
        <v>0</v>
      </c>
      <c r="H71" s="677">
        <v>0</v>
      </c>
      <c r="I71" s="679">
        <v>0</v>
      </c>
      <c r="K71" s="677">
        <v>0</v>
      </c>
      <c r="L71" s="679">
        <v>0</v>
      </c>
      <c r="N71" s="677">
        <v>0</v>
      </c>
      <c r="O71" s="679">
        <v>0</v>
      </c>
      <c r="Q71" s="677">
        <v>0</v>
      </c>
      <c r="R71" s="679">
        <v>0</v>
      </c>
      <c r="T71" s="677">
        <v>0</v>
      </c>
      <c r="U71" s="679">
        <v>0</v>
      </c>
      <c r="W71" s="677">
        <v>0</v>
      </c>
      <c r="X71" s="679">
        <v>0</v>
      </c>
      <c r="Z71" s="677">
        <v>0</v>
      </c>
      <c r="AA71" s="679">
        <v>0</v>
      </c>
      <c r="AC71" s="677">
        <v>0</v>
      </c>
      <c r="AD71" s="679">
        <v>0</v>
      </c>
      <c r="AF71" s="677">
        <v>0</v>
      </c>
      <c r="AG71" s="679">
        <v>0</v>
      </c>
      <c r="AI71" s="677">
        <v>0</v>
      </c>
      <c r="AJ71" s="679">
        <v>0</v>
      </c>
      <c r="AL71" s="677">
        <v>0</v>
      </c>
      <c r="AM71" s="679">
        <v>0</v>
      </c>
      <c r="AO71" s="680">
        <f t="shared" si="0"/>
        <v>0</v>
      </c>
      <c r="AP71" s="681">
        <f t="shared" si="1"/>
        <v>0</v>
      </c>
    </row>
    <row r="72" spans="1:42">
      <c r="A72" s="678"/>
      <c r="B72" s="678"/>
      <c r="C72" s="677">
        <v>0</v>
      </c>
      <c r="E72" s="677">
        <v>0</v>
      </c>
      <c r="F72" s="679">
        <v>0</v>
      </c>
      <c r="H72" s="677">
        <v>0</v>
      </c>
      <c r="I72" s="679">
        <v>0</v>
      </c>
      <c r="K72" s="677">
        <v>0</v>
      </c>
      <c r="L72" s="679">
        <v>0</v>
      </c>
      <c r="N72" s="677">
        <v>0</v>
      </c>
      <c r="O72" s="679">
        <v>0</v>
      </c>
      <c r="Q72" s="677">
        <v>0</v>
      </c>
      <c r="R72" s="679">
        <v>0</v>
      </c>
      <c r="T72" s="677">
        <v>0</v>
      </c>
      <c r="U72" s="679">
        <v>0</v>
      </c>
      <c r="W72" s="677">
        <v>0</v>
      </c>
      <c r="X72" s="679">
        <v>0</v>
      </c>
      <c r="Z72" s="677">
        <v>0</v>
      </c>
      <c r="AA72" s="679">
        <v>0</v>
      </c>
      <c r="AC72" s="677">
        <v>0</v>
      </c>
      <c r="AD72" s="679">
        <v>0</v>
      </c>
      <c r="AF72" s="677">
        <v>0</v>
      </c>
      <c r="AG72" s="679">
        <v>0</v>
      </c>
      <c r="AI72" s="677">
        <v>0</v>
      </c>
      <c r="AJ72" s="679">
        <v>0</v>
      </c>
      <c r="AL72" s="677">
        <v>0</v>
      </c>
      <c r="AM72" s="679">
        <v>0</v>
      </c>
      <c r="AO72" s="680">
        <f t="shared" si="0"/>
        <v>0</v>
      </c>
      <c r="AP72" s="681">
        <f t="shared" si="1"/>
        <v>0</v>
      </c>
    </row>
    <row r="73" spans="1:42">
      <c r="A73" s="678"/>
      <c r="B73" s="678"/>
      <c r="C73" s="677">
        <v>0</v>
      </c>
      <c r="E73" s="677">
        <v>0</v>
      </c>
      <c r="F73" s="679">
        <v>0</v>
      </c>
      <c r="H73" s="677">
        <v>0</v>
      </c>
      <c r="I73" s="679">
        <v>0</v>
      </c>
      <c r="K73" s="677">
        <v>0</v>
      </c>
      <c r="L73" s="679">
        <v>0</v>
      </c>
      <c r="N73" s="677">
        <v>0</v>
      </c>
      <c r="O73" s="679">
        <v>0</v>
      </c>
      <c r="Q73" s="677">
        <v>0</v>
      </c>
      <c r="R73" s="679">
        <v>0</v>
      </c>
      <c r="T73" s="677">
        <v>0</v>
      </c>
      <c r="U73" s="679">
        <v>0</v>
      </c>
      <c r="W73" s="677">
        <v>0</v>
      </c>
      <c r="X73" s="679">
        <v>0</v>
      </c>
      <c r="Z73" s="677">
        <v>0</v>
      </c>
      <c r="AA73" s="679">
        <v>0</v>
      </c>
      <c r="AC73" s="677">
        <v>0</v>
      </c>
      <c r="AD73" s="679">
        <v>0</v>
      </c>
      <c r="AF73" s="677">
        <v>0</v>
      </c>
      <c r="AG73" s="679">
        <v>0</v>
      </c>
      <c r="AI73" s="677">
        <v>0</v>
      </c>
      <c r="AJ73" s="679">
        <v>0</v>
      </c>
      <c r="AL73" s="677">
        <v>0</v>
      </c>
      <c r="AM73" s="679">
        <v>0</v>
      </c>
      <c r="AO73" s="680">
        <f t="shared" si="0"/>
        <v>0</v>
      </c>
      <c r="AP73" s="681">
        <f t="shared" si="1"/>
        <v>0</v>
      </c>
    </row>
    <row r="74" spans="1:42">
      <c r="A74" s="678"/>
      <c r="B74" s="678"/>
      <c r="C74" s="677">
        <v>0</v>
      </c>
      <c r="E74" s="677">
        <v>0</v>
      </c>
      <c r="F74" s="679">
        <v>0</v>
      </c>
      <c r="H74" s="677">
        <v>0</v>
      </c>
      <c r="I74" s="679">
        <v>0</v>
      </c>
      <c r="K74" s="677">
        <v>0</v>
      </c>
      <c r="L74" s="679">
        <v>0</v>
      </c>
      <c r="N74" s="677">
        <v>0</v>
      </c>
      <c r="O74" s="679">
        <v>0</v>
      </c>
      <c r="Q74" s="677">
        <v>0</v>
      </c>
      <c r="R74" s="679">
        <v>0</v>
      </c>
      <c r="T74" s="677">
        <v>0</v>
      </c>
      <c r="U74" s="679">
        <v>0</v>
      </c>
      <c r="W74" s="677">
        <v>0</v>
      </c>
      <c r="X74" s="679">
        <v>0</v>
      </c>
      <c r="Z74" s="677">
        <v>0</v>
      </c>
      <c r="AA74" s="679">
        <v>0</v>
      </c>
      <c r="AC74" s="677">
        <v>0</v>
      </c>
      <c r="AD74" s="679">
        <v>0</v>
      </c>
      <c r="AF74" s="677">
        <v>0</v>
      </c>
      <c r="AG74" s="679">
        <v>0</v>
      </c>
      <c r="AI74" s="677">
        <v>0</v>
      </c>
      <c r="AJ74" s="679">
        <v>0</v>
      </c>
      <c r="AL74" s="677">
        <v>0</v>
      </c>
      <c r="AM74" s="679">
        <v>0</v>
      </c>
      <c r="AO74" s="680">
        <f t="shared" si="0"/>
        <v>0</v>
      </c>
      <c r="AP74" s="681">
        <f t="shared" si="1"/>
        <v>0</v>
      </c>
    </row>
    <row r="75" spans="1:42">
      <c r="A75" s="678"/>
      <c r="B75" s="678"/>
      <c r="C75" s="677">
        <v>0</v>
      </c>
      <c r="E75" s="677">
        <v>0</v>
      </c>
      <c r="F75" s="679">
        <v>0</v>
      </c>
      <c r="H75" s="677">
        <v>0</v>
      </c>
      <c r="I75" s="679">
        <v>0</v>
      </c>
      <c r="K75" s="677">
        <v>0</v>
      </c>
      <c r="L75" s="679">
        <v>0</v>
      </c>
      <c r="N75" s="677">
        <v>0</v>
      </c>
      <c r="O75" s="679">
        <v>0</v>
      </c>
      <c r="Q75" s="677">
        <v>0</v>
      </c>
      <c r="R75" s="679">
        <v>0</v>
      </c>
      <c r="T75" s="677">
        <v>0</v>
      </c>
      <c r="U75" s="679">
        <v>0</v>
      </c>
      <c r="W75" s="677">
        <v>0</v>
      </c>
      <c r="X75" s="679">
        <v>0</v>
      </c>
      <c r="Z75" s="677">
        <v>0</v>
      </c>
      <c r="AA75" s="679">
        <v>0</v>
      </c>
      <c r="AC75" s="677">
        <v>0</v>
      </c>
      <c r="AD75" s="679">
        <v>0</v>
      </c>
      <c r="AF75" s="677">
        <v>0</v>
      </c>
      <c r="AG75" s="679">
        <v>0</v>
      </c>
      <c r="AI75" s="677">
        <v>0</v>
      </c>
      <c r="AJ75" s="679">
        <v>0</v>
      </c>
      <c r="AL75" s="677">
        <v>0</v>
      </c>
      <c r="AM75" s="679">
        <v>0</v>
      </c>
      <c r="AO75" s="680">
        <f t="shared" si="0"/>
        <v>0</v>
      </c>
      <c r="AP75" s="681">
        <f t="shared" si="1"/>
        <v>0</v>
      </c>
    </row>
    <row r="76" spans="1:42">
      <c r="A76" s="678"/>
      <c r="B76" s="678"/>
      <c r="C76" s="677">
        <v>0</v>
      </c>
      <c r="E76" s="677">
        <v>0</v>
      </c>
      <c r="F76" s="679">
        <v>0</v>
      </c>
      <c r="H76" s="677">
        <v>0</v>
      </c>
      <c r="I76" s="679">
        <v>0</v>
      </c>
      <c r="K76" s="677">
        <v>0</v>
      </c>
      <c r="L76" s="679">
        <v>0</v>
      </c>
      <c r="N76" s="677">
        <v>0</v>
      </c>
      <c r="O76" s="679">
        <v>0</v>
      </c>
      <c r="Q76" s="677">
        <v>0</v>
      </c>
      <c r="R76" s="679">
        <v>0</v>
      </c>
      <c r="T76" s="677">
        <v>0</v>
      </c>
      <c r="U76" s="679">
        <v>0</v>
      </c>
      <c r="W76" s="677">
        <v>0</v>
      </c>
      <c r="X76" s="679">
        <v>0</v>
      </c>
      <c r="Z76" s="677">
        <v>0</v>
      </c>
      <c r="AA76" s="679">
        <v>0</v>
      </c>
      <c r="AC76" s="677">
        <v>0</v>
      </c>
      <c r="AD76" s="679">
        <v>0</v>
      </c>
      <c r="AF76" s="677">
        <v>0</v>
      </c>
      <c r="AG76" s="679">
        <v>0</v>
      </c>
      <c r="AI76" s="677">
        <v>0</v>
      </c>
      <c r="AJ76" s="679">
        <v>0</v>
      </c>
      <c r="AL76" s="677">
        <v>0</v>
      </c>
      <c r="AM76" s="679">
        <v>0</v>
      </c>
      <c r="AO76" s="680">
        <f t="shared" si="0"/>
        <v>0</v>
      </c>
      <c r="AP76" s="681">
        <f t="shared" si="1"/>
        <v>0</v>
      </c>
    </row>
    <row r="77" spans="1:42">
      <c r="A77" s="678"/>
      <c r="B77" s="678"/>
      <c r="C77" s="677">
        <v>0</v>
      </c>
      <c r="E77" s="677">
        <v>0</v>
      </c>
      <c r="F77" s="679">
        <v>0</v>
      </c>
      <c r="H77" s="677">
        <v>0</v>
      </c>
      <c r="I77" s="679">
        <v>0</v>
      </c>
      <c r="K77" s="677">
        <v>0</v>
      </c>
      <c r="L77" s="679">
        <v>0</v>
      </c>
      <c r="N77" s="677">
        <v>0</v>
      </c>
      <c r="O77" s="679">
        <v>0</v>
      </c>
      <c r="Q77" s="677">
        <v>0</v>
      </c>
      <c r="R77" s="679">
        <v>0</v>
      </c>
      <c r="T77" s="677">
        <v>0</v>
      </c>
      <c r="U77" s="679">
        <v>0</v>
      </c>
      <c r="W77" s="677">
        <v>0</v>
      </c>
      <c r="X77" s="679">
        <v>0</v>
      </c>
      <c r="Z77" s="677">
        <v>0</v>
      </c>
      <c r="AA77" s="679">
        <v>0</v>
      </c>
      <c r="AC77" s="677">
        <v>0</v>
      </c>
      <c r="AD77" s="679">
        <v>0</v>
      </c>
      <c r="AF77" s="677">
        <v>0</v>
      </c>
      <c r="AG77" s="679">
        <v>0</v>
      </c>
      <c r="AI77" s="677">
        <v>0</v>
      </c>
      <c r="AJ77" s="679">
        <v>0</v>
      </c>
      <c r="AL77" s="677">
        <v>0</v>
      </c>
      <c r="AM77" s="679">
        <v>0</v>
      </c>
      <c r="AO77" s="680">
        <f t="shared" si="0"/>
        <v>0</v>
      </c>
      <c r="AP77" s="681">
        <f t="shared" si="1"/>
        <v>0</v>
      </c>
    </row>
    <row r="78" spans="1:42">
      <c r="A78" s="678"/>
      <c r="B78" s="678"/>
      <c r="C78" s="677">
        <v>0</v>
      </c>
      <c r="E78" s="677">
        <v>0</v>
      </c>
      <c r="F78" s="679">
        <v>0</v>
      </c>
      <c r="H78" s="677">
        <v>0</v>
      </c>
      <c r="I78" s="679">
        <v>0</v>
      </c>
      <c r="K78" s="677">
        <v>0</v>
      </c>
      <c r="L78" s="679">
        <v>0</v>
      </c>
      <c r="N78" s="677">
        <v>0</v>
      </c>
      <c r="O78" s="679">
        <v>0</v>
      </c>
      <c r="Q78" s="677">
        <v>0</v>
      </c>
      <c r="R78" s="679">
        <v>0</v>
      </c>
      <c r="T78" s="677">
        <v>0</v>
      </c>
      <c r="U78" s="679">
        <v>0</v>
      </c>
      <c r="W78" s="677">
        <v>0</v>
      </c>
      <c r="X78" s="679">
        <v>0</v>
      </c>
      <c r="Z78" s="677">
        <v>0</v>
      </c>
      <c r="AA78" s="679">
        <v>0</v>
      </c>
      <c r="AC78" s="677">
        <v>0</v>
      </c>
      <c r="AD78" s="679">
        <v>0</v>
      </c>
      <c r="AF78" s="677">
        <v>0</v>
      </c>
      <c r="AG78" s="679">
        <v>0</v>
      </c>
      <c r="AI78" s="677">
        <v>0</v>
      </c>
      <c r="AJ78" s="679">
        <v>0</v>
      </c>
      <c r="AL78" s="677">
        <v>0</v>
      </c>
      <c r="AM78" s="679">
        <v>0</v>
      </c>
      <c r="AO78" s="680">
        <f t="shared" si="0"/>
        <v>0</v>
      </c>
      <c r="AP78" s="681">
        <f t="shared" si="1"/>
        <v>0</v>
      </c>
    </row>
    <row r="79" spans="1:42">
      <c r="A79" s="678"/>
      <c r="B79" s="678"/>
      <c r="C79" s="677">
        <v>0</v>
      </c>
      <c r="E79" s="677">
        <v>0</v>
      </c>
      <c r="F79" s="679">
        <v>0</v>
      </c>
      <c r="H79" s="677">
        <v>0</v>
      </c>
      <c r="I79" s="679">
        <v>0</v>
      </c>
      <c r="K79" s="677">
        <v>0</v>
      </c>
      <c r="L79" s="679">
        <v>0</v>
      </c>
      <c r="N79" s="677">
        <v>0</v>
      </c>
      <c r="O79" s="679">
        <v>0</v>
      </c>
      <c r="Q79" s="677">
        <v>0</v>
      </c>
      <c r="R79" s="679">
        <v>0</v>
      </c>
      <c r="T79" s="677">
        <v>0</v>
      </c>
      <c r="U79" s="679">
        <v>0</v>
      </c>
      <c r="W79" s="677">
        <v>0</v>
      </c>
      <c r="X79" s="679">
        <v>0</v>
      </c>
      <c r="Z79" s="677">
        <v>0</v>
      </c>
      <c r="AA79" s="679">
        <v>0</v>
      </c>
      <c r="AC79" s="677">
        <v>0</v>
      </c>
      <c r="AD79" s="679">
        <v>0</v>
      </c>
      <c r="AF79" s="677">
        <v>0</v>
      </c>
      <c r="AG79" s="679">
        <v>0</v>
      </c>
      <c r="AI79" s="677">
        <v>0</v>
      </c>
      <c r="AJ79" s="679">
        <v>0</v>
      </c>
      <c r="AL79" s="677">
        <v>0</v>
      </c>
      <c r="AM79" s="679">
        <v>0</v>
      </c>
      <c r="AO79" s="680">
        <f t="shared" si="0"/>
        <v>0</v>
      </c>
      <c r="AP79" s="681">
        <f t="shared" si="1"/>
        <v>0</v>
      </c>
    </row>
    <row r="80" spans="1:42">
      <c r="A80" s="678"/>
      <c r="B80" s="678"/>
      <c r="C80" s="677">
        <v>0</v>
      </c>
      <c r="E80" s="677">
        <v>0</v>
      </c>
      <c r="F80" s="679">
        <v>0</v>
      </c>
      <c r="H80" s="677">
        <v>0</v>
      </c>
      <c r="I80" s="679">
        <v>0</v>
      </c>
      <c r="K80" s="677">
        <v>0</v>
      </c>
      <c r="L80" s="679">
        <v>0</v>
      </c>
      <c r="N80" s="677">
        <v>0</v>
      </c>
      <c r="O80" s="679">
        <v>0</v>
      </c>
      <c r="Q80" s="677">
        <v>0</v>
      </c>
      <c r="R80" s="679">
        <v>0</v>
      </c>
      <c r="T80" s="677">
        <v>0</v>
      </c>
      <c r="U80" s="679">
        <v>0</v>
      </c>
      <c r="W80" s="677">
        <v>0</v>
      </c>
      <c r="X80" s="679">
        <v>0</v>
      </c>
      <c r="Z80" s="677">
        <v>0</v>
      </c>
      <c r="AA80" s="679">
        <v>0</v>
      </c>
      <c r="AC80" s="677">
        <v>0</v>
      </c>
      <c r="AD80" s="679">
        <v>0</v>
      </c>
      <c r="AF80" s="677">
        <v>0</v>
      </c>
      <c r="AG80" s="679">
        <v>0</v>
      </c>
      <c r="AI80" s="677">
        <v>0</v>
      </c>
      <c r="AJ80" s="679">
        <v>0</v>
      </c>
      <c r="AL80" s="677">
        <v>0</v>
      </c>
      <c r="AM80" s="679">
        <v>0</v>
      </c>
      <c r="AO80" s="680">
        <f t="shared" si="0"/>
        <v>0</v>
      </c>
      <c r="AP80" s="681">
        <f t="shared" si="1"/>
        <v>0</v>
      </c>
    </row>
    <row r="81" spans="1:42">
      <c r="A81" s="678"/>
      <c r="B81" s="678"/>
      <c r="C81" s="677">
        <v>0</v>
      </c>
      <c r="E81" s="677">
        <v>0</v>
      </c>
      <c r="F81" s="679">
        <v>0</v>
      </c>
      <c r="H81" s="677">
        <v>0</v>
      </c>
      <c r="I81" s="679">
        <v>0</v>
      </c>
      <c r="K81" s="677">
        <v>0</v>
      </c>
      <c r="L81" s="679">
        <v>0</v>
      </c>
      <c r="N81" s="677">
        <v>0</v>
      </c>
      <c r="O81" s="679">
        <v>0</v>
      </c>
      <c r="Q81" s="677">
        <v>0</v>
      </c>
      <c r="R81" s="679">
        <v>0</v>
      </c>
      <c r="T81" s="677">
        <v>0</v>
      </c>
      <c r="U81" s="679">
        <v>0</v>
      </c>
      <c r="W81" s="677">
        <v>0</v>
      </c>
      <c r="X81" s="679">
        <v>0</v>
      </c>
      <c r="Z81" s="677">
        <v>0</v>
      </c>
      <c r="AA81" s="679">
        <v>0</v>
      </c>
      <c r="AC81" s="677">
        <v>0</v>
      </c>
      <c r="AD81" s="679">
        <v>0</v>
      </c>
      <c r="AF81" s="677">
        <v>0</v>
      </c>
      <c r="AG81" s="679">
        <v>0</v>
      </c>
      <c r="AI81" s="677">
        <v>0</v>
      </c>
      <c r="AJ81" s="679">
        <v>0</v>
      </c>
      <c r="AL81" s="677">
        <v>0</v>
      </c>
      <c r="AM81" s="679">
        <v>0</v>
      </c>
      <c r="AO81" s="680">
        <f t="shared" si="0"/>
        <v>0</v>
      </c>
      <c r="AP81" s="681">
        <f t="shared" si="1"/>
        <v>0</v>
      </c>
    </row>
    <row r="82" spans="1:42">
      <c r="A82" s="678"/>
      <c r="B82" s="678"/>
      <c r="C82" s="677">
        <v>0</v>
      </c>
      <c r="E82" s="677">
        <v>0</v>
      </c>
      <c r="F82" s="679">
        <v>0</v>
      </c>
      <c r="H82" s="677">
        <v>0</v>
      </c>
      <c r="I82" s="679">
        <v>0</v>
      </c>
      <c r="K82" s="677">
        <v>0</v>
      </c>
      <c r="L82" s="679">
        <v>0</v>
      </c>
      <c r="N82" s="677">
        <v>0</v>
      </c>
      <c r="O82" s="679">
        <v>0</v>
      </c>
      <c r="Q82" s="677">
        <v>0</v>
      </c>
      <c r="R82" s="679">
        <v>0</v>
      </c>
      <c r="T82" s="677">
        <v>0</v>
      </c>
      <c r="U82" s="679">
        <v>0</v>
      </c>
      <c r="W82" s="677">
        <v>0</v>
      </c>
      <c r="X82" s="679">
        <v>0</v>
      </c>
      <c r="Z82" s="677">
        <v>0</v>
      </c>
      <c r="AA82" s="679">
        <v>0</v>
      </c>
      <c r="AC82" s="677">
        <v>0</v>
      </c>
      <c r="AD82" s="679">
        <v>0</v>
      </c>
      <c r="AF82" s="677">
        <v>0</v>
      </c>
      <c r="AG82" s="679">
        <v>0</v>
      </c>
      <c r="AI82" s="677">
        <v>0</v>
      </c>
      <c r="AJ82" s="679">
        <v>0</v>
      </c>
      <c r="AL82" s="677">
        <v>0</v>
      </c>
      <c r="AM82" s="679">
        <v>0</v>
      </c>
      <c r="AO82" s="680">
        <f t="shared" si="0"/>
        <v>0</v>
      </c>
      <c r="AP82" s="681">
        <f t="shared" si="1"/>
        <v>0</v>
      </c>
    </row>
    <row r="83" spans="1:42">
      <c r="A83" s="678"/>
      <c r="B83" s="678"/>
      <c r="C83" s="677">
        <v>0</v>
      </c>
      <c r="E83" s="677">
        <v>0</v>
      </c>
      <c r="F83" s="679">
        <v>0</v>
      </c>
      <c r="H83" s="677">
        <v>0</v>
      </c>
      <c r="I83" s="679">
        <v>0</v>
      </c>
      <c r="K83" s="677">
        <v>0</v>
      </c>
      <c r="L83" s="679">
        <v>0</v>
      </c>
      <c r="N83" s="677">
        <v>0</v>
      </c>
      <c r="O83" s="679">
        <v>0</v>
      </c>
      <c r="Q83" s="677">
        <v>0</v>
      </c>
      <c r="R83" s="679">
        <v>0</v>
      </c>
      <c r="T83" s="677">
        <v>0</v>
      </c>
      <c r="U83" s="679">
        <v>0</v>
      </c>
      <c r="W83" s="677">
        <v>0</v>
      </c>
      <c r="X83" s="679">
        <v>0</v>
      </c>
      <c r="Z83" s="677">
        <v>0</v>
      </c>
      <c r="AA83" s="679">
        <v>0</v>
      </c>
      <c r="AC83" s="677">
        <v>0</v>
      </c>
      <c r="AD83" s="679">
        <v>0</v>
      </c>
      <c r="AF83" s="677">
        <v>0</v>
      </c>
      <c r="AG83" s="679">
        <v>0</v>
      </c>
      <c r="AI83" s="677">
        <v>0</v>
      </c>
      <c r="AJ83" s="679">
        <v>0</v>
      </c>
      <c r="AL83" s="677">
        <v>0</v>
      </c>
      <c r="AM83" s="679">
        <v>0</v>
      </c>
      <c r="AO83" s="680">
        <f t="shared" si="0"/>
        <v>0</v>
      </c>
      <c r="AP83" s="681">
        <f t="shared" si="1"/>
        <v>0</v>
      </c>
    </row>
    <row r="84" spans="1:42">
      <c r="A84" s="678"/>
      <c r="B84" s="678"/>
      <c r="C84" s="677">
        <v>0</v>
      </c>
      <c r="E84" s="677">
        <v>0</v>
      </c>
      <c r="F84" s="679">
        <v>0</v>
      </c>
      <c r="H84" s="677">
        <v>0</v>
      </c>
      <c r="I84" s="679">
        <v>0</v>
      </c>
      <c r="K84" s="677">
        <v>0</v>
      </c>
      <c r="L84" s="679">
        <v>0</v>
      </c>
      <c r="N84" s="677">
        <v>0</v>
      </c>
      <c r="O84" s="679">
        <v>0</v>
      </c>
      <c r="Q84" s="677">
        <v>0</v>
      </c>
      <c r="R84" s="679">
        <v>0</v>
      </c>
      <c r="T84" s="677">
        <v>0</v>
      </c>
      <c r="U84" s="679">
        <v>0</v>
      </c>
      <c r="W84" s="677">
        <v>0</v>
      </c>
      <c r="X84" s="679">
        <v>0</v>
      </c>
      <c r="Z84" s="677">
        <v>0</v>
      </c>
      <c r="AA84" s="679">
        <v>0</v>
      </c>
      <c r="AC84" s="677">
        <v>0</v>
      </c>
      <c r="AD84" s="679">
        <v>0</v>
      </c>
      <c r="AF84" s="677">
        <v>0</v>
      </c>
      <c r="AG84" s="679">
        <v>0</v>
      </c>
      <c r="AI84" s="677">
        <v>0</v>
      </c>
      <c r="AJ84" s="679">
        <v>0</v>
      </c>
      <c r="AL84" s="677">
        <v>0</v>
      </c>
      <c r="AM84" s="679">
        <v>0</v>
      </c>
      <c r="AO84" s="680">
        <f t="shared" ref="AO84:AO147" si="2">+AL84+AI84+AF84+AC84+Z84+W84+T84+Q84+N84+K84+H84+E84</f>
        <v>0</v>
      </c>
      <c r="AP84" s="681">
        <f t="shared" ref="AP84:AP147" si="3">+AM84+AJ84+AG84+AD84+AA84+X84+U84+R84+O84+L84+I84+F84</f>
        <v>0</v>
      </c>
    </row>
    <row r="85" spans="1:42">
      <c r="A85" s="678"/>
      <c r="B85" s="678"/>
      <c r="C85" s="677">
        <v>0</v>
      </c>
      <c r="E85" s="677">
        <v>0</v>
      </c>
      <c r="F85" s="679">
        <v>0</v>
      </c>
      <c r="H85" s="677">
        <v>0</v>
      </c>
      <c r="I85" s="679">
        <v>0</v>
      </c>
      <c r="K85" s="677">
        <v>0</v>
      </c>
      <c r="L85" s="679">
        <v>0</v>
      </c>
      <c r="N85" s="677">
        <v>0</v>
      </c>
      <c r="O85" s="679">
        <v>0</v>
      </c>
      <c r="Q85" s="677">
        <v>0</v>
      </c>
      <c r="R85" s="679">
        <v>0</v>
      </c>
      <c r="T85" s="677">
        <v>0</v>
      </c>
      <c r="U85" s="679">
        <v>0</v>
      </c>
      <c r="W85" s="677">
        <v>0</v>
      </c>
      <c r="X85" s="679">
        <v>0</v>
      </c>
      <c r="Z85" s="677">
        <v>0</v>
      </c>
      <c r="AA85" s="679">
        <v>0</v>
      </c>
      <c r="AC85" s="677">
        <v>0</v>
      </c>
      <c r="AD85" s="679">
        <v>0</v>
      </c>
      <c r="AF85" s="677">
        <v>0</v>
      </c>
      <c r="AG85" s="679">
        <v>0</v>
      </c>
      <c r="AI85" s="677">
        <v>0</v>
      </c>
      <c r="AJ85" s="679">
        <v>0</v>
      </c>
      <c r="AL85" s="677">
        <v>0</v>
      </c>
      <c r="AM85" s="679">
        <v>0</v>
      </c>
      <c r="AO85" s="680">
        <f t="shared" si="2"/>
        <v>0</v>
      </c>
      <c r="AP85" s="681">
        <f t="shared" si="3"/>
        <v>0</v>
      </c>
    </row>
    <row r="86" spans="1:42">
      <c r="A86" s="678"/>
      <c r="B86" s="678"/>
      <c r="C86" s="677">
        <v>0</v>
      </c>
      <c r="E86" s="677">
        <v>0</v>
      </c>
      <c r="F86" s="679">
        <v>0</v>
      </c>
      <c r="H86" s="677">
        <v>0</v>
      </c>
      <c r="I86" s="679">
        <v>0</v>
      </c>
      <c r="K86" s="677">
        <v>0</v>
      </c>
      <c r="L86" s="679">
        <v>0</v>
      </c>
      <c r="N86" s="677">
        <v>0</v>
      </c>
      <c r="O86" s="679">
        <v>0</v>
      </c>
      <c r="Q86" s="677">
        <v>0</v>
      </c>
      <c r="R86" s="679">
        <v>0</v>
      </c>
      <c r="T86" s="677">
        <v>0</v>
      </c>
      <c r="U86" s="679">
        <v>0</v>
      </c>
      <c r="W86" s="677">
        <v>0</v>
      </c>
      <c r="X86" s="679">
        <v>0</v>
      </c>
      <c r="Z86" s="677">
        <v>0</v>
      </c>
      <c r="AA86" s="679">
        <v>0</v>
      </c>
      <c r="AC86" s="677">
        <v>0</v>
      </c>
      <c r="AD86" s="679">
        <v>0</v>
      </c>
      <c r="AF86" s="677">
        <v>0</v>
      </c>
      <c r="AG86" s="679">
        <v>0</v>
      </c>
      <c r="AI86" s="677">
        <v>0</v>
      </c>
      <c r="AJ86" s="679">
        <v>0</v>
      </c>
      <c r="AL86" s="677">
        <v>0</v>
      </c>
      <c r="AM86" s="679">
        <v>0</v>
      </c>
      <c r="AO86" s="680">
        <f t="shared" si="2"/>
        <v>0</v>
      </c>
      <c r="AP86" s="681">
        <f t="shared" si="3"/>
        <v>0</v>
      </c>
    </row>
    <row r="87" spans="1:42">
      <c r="A87" s="678"/>
      <c r="B87" s="678"/>
      <c r="C87" s="677">
        <v>0</v>
      </c>
      <c r="E87" s="677">
        <v>0</v>
      </c>
      <c r="F87" s="679">
        <v>0</v>
      </c>
      <c r="H87" s="677">
        <v>0</v>
      </c>
      <c r="I87" s="679">
        <v>0</v>
      </c>
      <c r="K87" s="677">
        <v>0</v>
      </c>
      <c r="L87" s="679">
        <v>0</v>
      </c>
      <c r="N87" s="677">
        <v>0</v>
      </c>
      <c r="O87" s="679">
        <v>0</v>
      </c>
      <c r="Q87" s="677">
        <v>0</v>
      </c>
      <c r="R87" s="679">
        <v>0</v>
      </c>
      <c r="T87" s="677">
        <v>0</v>
      </c>
      <c r="U87" s="679">
        <v>0</v>
      </c>
      <c r="W87" s="677">
        <v>0</v>
      </c>
      <c r="X87" s="679">
        <v>0</v>
      </c>
      <c r="Z87" s="677">
        <v>0</v>
      </c>
      <c r="AA87" s="679">
        <v>0</v>
      </c>
      <c r="AC87" s="677">
        <v>0</v>
      </c>
      <c r="AD87" s="679">
        <v>0</v>
      </c>
      <c r="AF87" s="677">
        <v>0</v>
      </c>
      <c r="AG87" s="679">
        <v>0</v>
      </c>
      <c r="AI87" s="677">
        <v>0</v>
      </c>
      <c r="AJ87" s="679">
        <v>0</v>
      </c>
      <c r="AL87" s="677">
        <v>0</v>
      </c>
      <c r="AM87" s="679">
        <v>0</v>
      </c>
      <c r="AO87" s="680">
        <f t="shared" si="2"/>
        <v>0</v>
      </c>
      <c r="AP87" s="681">
        <f t="shared" si="3"/>
        <v>0</v>
      </c>
    </row>
    <row r="88" spans="1:42">
      <c r="A88" s="678"/>
      <c r="B88" s="678"/>
      <c r="C88" s="677">
        <v>0</v>
      </c>
      <c r="E88" s="677">
        <v>0</v>
      </c>
      <c r="F88" s="679">
        <v>0</v>
      </c>
      <c r="H88" s="677">
        <v>0</v>
      </c>
      <c r="I88" s="679">
        <v>0</v>
      </c>
      <c r="K88" s="677">
        <v>0</v>
      </c>
      <c r="L88" s="679">
        <v>0</v>
      </c>
      <c r="N88" s="677">
        <v>0</v>
      </c>
      <c r="O88" s="679">
        <v>0</v>
      </c>
      <c r="Q88" s="677">
        <v>0</v>
      </c>
      <c r="R88" s="679">
        <v>0</v>
      </c>
      <c r="T88" s="677">
        <v>0</v>
      </c>
      <c r="U88" s="679">
        <v>0</v>
      </c>
      <c r="W88" s="677">
        <v>0</v>
      </c>
      <c r="X88" s="679">
        <v>0</v>
      </c>
      <c r="Z88" s="677">
        <v>0</v>
      </c>
      <c r="AA88" s="679">
        <v>0</v>
      </c>
      <c r="AC88" s="677">
        <v>0</v>
      </c>
      <c r="AD88" s="679">
        <v>0</v>
      </c>
      <c r="AF88" s="677">
        <v>0</v>
      </c>
      <c r="AG88" s="679">
        <v>0</v>
      </c>
      <c r="AI88" s="677">
        <v>0</v>
      </c>
      <c r="AJ88" s="679">
        <v>0</v>
      </c>
      <c r="AL88" s="677">
        <v>0</v>
      </c>
      <c r="AM88" s="679">
        <v>0</v>
      </c>
      <c r="AO88" s="680">
        <f t="shared" si="2"/>
        <v>0</v>
      </c>
      <c r="AP88" s="681">
        <f t="shared" si="3"/>
        <v>0</v>
      </c>
    </row>
    <row r="89" spans="1:42">
      <c r="A89" s="678"/>
      <c r="B89" s="678"/>
      <c r="C89" s="677">
        <v>0</v>
      </c>
      <c r="E89" s="677">
        <v>0</v>
      </c>
      <c r="F89" s="679">
        <v>0</v>
      </c>
      <c r="H89" s="677">
        <v>0</v>
      </c>
      <c r="I89" s="679">
        <v>0</v>
      </c>
      <c r="K89" s="677">
        <v>0</v>
      </c>
      <c r="L89" s="679">
        <v>0</v>
      </c>
      <c r="N89" s="677">
        <v>0</v>
      </c>
      <c r="O89" s="679">
        <v>0</v>
      </c>
      <c r="Q89" s="677">
        <v>0</v>
      </c>
      <c r="R89" s="679">
        <v>0</v>
      </c>
      <c r="T89" s="677">
        <v>0</v>
      </c>
      <c r="U89" s="679">
        <v>0</v>
      </c>
      <c r="W89" s="677">
        <v>0</v>
      </c>
      <c r="X89" s="679">
        <v>0</v>
      </c>
      <c r="Z89" s="677">
        <v>0</v>
      </c>
      <c r="AA89" s="679">
        <v>0</v>
      </c>
      <c r="AC89" s="677">
        <v>0</v>
      </c>
      <c r="AD89" s="679">
        <v>0</v>
      </c>
      <c r="AF89" s="677">
        <v>0</v>
      </c>
      <c r="AG89" s="679">
        <v>0</v>
      </c>
      <c r="AI89" s="677">
        <v>0</v>
      </c>
      <c r="AJ89" s="679">
        <v>0</v>
      </c>
      <c r="AL89" s="677">
        <v>0</v>
      </c>
      <c r="AM89" s="679">
        <v>0</v>
      </c>
      <c r="AO89" s="680">
        <f t="shared" si="2"/>
        <v>0</v>
      </c>
      <c r="AP89" s="681">
        <f t="shared" si="3"/>
        <v>0</v>
      </c>
    </row>
    <row r="90" spans="1:42">
      <c r="A90" s="678"/>
      <c r="B90" s="678"/>
      <c r="C90" s="677">
        <v>0</v>
      </c>
      <c r="E90" s="677">
        <v>0</v>
      </c>
      <c r="F90" s="679">
        <v>0</v>
      </c>
      <c r="H90" s="677">
        <v>0</v>
      </c>
      <c r="I90" s="679">
        <v>0</v>
      </c>
      <c r="K90" s="677">
        <v>0</v>
      </c>
      <c r="L90" s="679">
        <v>0</v>
      </c>
      <c r="N90" s="677">
        <v>0</v>
      </c>
      <c r="O90" s="679">
        <v>0</v>
      </c>
      <c r="Q90" s="677">
        <v>0</v>
      </c>
      <c r="R90" s="679">
        <v>0</v>
      </c>
      <c r="T90" s="677">
        <v>0</v>
      </c>
      <c r="U90" s="679">
        <v>0</v>
      </c>
      <c r="W90" s="677">
        <v>0</v>
      </c>
      <c r="X90" s="679">
        <v>0</v>
      </c>
      <c r="Z90" s="677">
        <v>0</v>
      </c>
      <c r="AA90" s="679">
        <v>0</v>
      </c>
      <c r="AC90" s="677">
        <v>0</v>
      </c>
      <c r="AD90" s="679">
        <v>0</v>
      </c>
      <c r="AF90" s="677">
        <v>0</v>
      </c>
      <c r="AG90" s="679">
        <v>0</v>
      </c>
      <c r="AI90" s="677">
        <v>0</v>
      </c>
      <c r="AJ90" s="679">
        <v>0</v>
      </c>
      <c r="AL90" s="677">
        <v>0</v>
      </c>
      <c r="AM90" s="679">
        <v>0</v>
      </c>
      <c r="AO90" s="680">
        <f t="shared" si="2"/>
        <v>0</v>
      </c>
      <c r="AP90" s="681">
        <f t="shared" si="3"/>
        <v>0</v>
      </c>
    </row>
    <row r="91" spans="1:42">
      <c r="A91" s="678"/>
      <c r="B91" s="678"/>
      <c r="C91" s="677">
        <v>0</v>
      </c>
      <c r="E91" s="677">
        <v>0</v>
      </c>
      <c r="F91" s="679">
        <v>0</v>
      </c>
      <c r="H91" s="677">
        <v>0</v>
      </c>
      <c r="I91" s="679">
        <v>0</v>
      </c>
      <c r="K91" s="677">
        <v>0</v>
      </c>
      <c r="L91" s="679">
        <v>0</v>
      </c>
      <c r="N91" s="677">
        <v>0</v>
      </c>
      <c r="O91" s="679">
        <v>0</v>
      </c>
      <c r="Q91" s="677">
        <v>0</v>
      </c>
      <c r="R91" s="679">
        <v>0</v>
      </c>
      <c r="T91" s="677">
        <v>0</v>
      </c>
      <c r="U91" s="679">
        <v>0</v>
      </c>
      <c r="W91" s="677">
        <v>0</v>
      </c>
      <c r="X91" s="679">
        <v>0</v>
      </c>
      <c r="Z91" s="677">
        <v>0</v>
      </c>
      <c r="AA91" s="679">
        <v>0</v>
      </c>
      <c r="AC91" s="677">
        <v>0</v>
      </c>
      <c r="AD91" s="679">
        <v>0</v>
      </c>
      <c r="AF91" s="677">
        <v>0</v>
      </c>
      <c r="AG91" s="679">
        <v>0</v>
      </c>
      <c r="AI91" s="677">
        <v>0</v>
      </c>
      <c r="AJ91" s="679">
        <v>0</v>
      </c>
      <c r="AL91" s="677">
        <v>0</v>
      </c>
      <c r="AM91" s="679">
        <v>0</v>
      </c>
      <c r="AO91" s="680">
        <f t="shared" si="2"/>
        <v>0</v>
      </c>
      <c r="AP91" s="681">
        <f t="shared" si="3"/>
        <v>0</v>
      </c>
    </row>
    <row r="92" spans="1:42">
      <c r="A92" s="678"/>
      <c r="B92" s="678"/>
      <c r="C92" s="677">
        <v>0</v>
      </c>
      <c r="E92" s="677">
        <v>0</v>
      </c>
      <c r="F92" s="679">
        <v>0</v>
      </c>
      <c r="H92" s="677">
        <v>0</v>
      </c>
      <c r="I92" s="679">
        <v>0</v>
      </c>
      <c r="K92" s="677">
        <v>0</v>
      </c>
      <c r="L92" s="679">
        <v>0</v>
      </c>
      <c r="N92" s="677">
        <v>0</v>
      </c>
      <c r="O92" s="679">
        <v>0</v>
      </c>
      <c r="Q92" s="677">
        <v>0</v>
      </c>
      <c r="R92" s="679">
        <v>0</v>
      </c>
      <c r="T92" s="677">
        <v>0</v>
      </c>
      <c r="U92" s="679">
        <v>0</v>
      </c>
      <c r="W92" s="677">
        <v>0</v>
      </c>
      <c r="X92" s="679">
        <v>0</v>
      </c>
      <c r="Z92" s="677">
        <v>0</v>
      </c>
      <c r="AA92" s="679">
        <v>0</v>
      </c>
      <c r="AC92" s="677">
        <v>0</v>
      </c>
      <c r="AD92" s="679">
        <v>0</v>
      </c>
      <c r="AF92" s="677">
        <v>0</v>
      </c>
      <c r="AG92" s="679">
        <v>0</v>
      </c>
      <c r="AI92" s="677">
        <v>0</v>
      </c>
      <c r="AJ92" s="679">
        <v>0</v>
      </c>
      <c r="AL92" s="677">
        <v>0</v>
      </c>
      <c r="AM92" s="679">
        <v>0</v>
      </c>
      <c r="AO92" s="680">
        <f t="shared" si="2"/>
        <v>0</v>
      </c>
      <c r="AP92" s="681">
        <f t="shared" si="3"/>
        <v>0</v>
      </c>
    </row>
    <row r="93" spans="1:42">
      <c r="A93" s="678"/>
      <c r="B93" s="678"/>
      <c r="C93" s="677">
        <v>0</v>
      </c>
      <c r="E93" s="677">
        <v>0</v>
      </c>
      <c r="F93" s="679">
        <v>0</v>
      </c>
      <c r="H93" s="677">
        <v>0</v>
      </c>
      <c r="I93" s="679">
        <v>0</v>
      </c>
      <c r="K93" s="677">
        <v>0</v>
      </c>
      <c r="L93" s="679">
        <v>0</v>
      </c>
      <c r="N93" s="677">
        <v>0</v>
      </c>
      <c r="O93" s="679">
        <v>0</v>
      </c>
      <c r="Q93" s="677">
        <v>0</v>
      </c>
      <c r="R93" s="679">
        <v>0</v>
      </c>
      <c r="T93" s="677">
        <v>0</v>
      </c>
      <c r="U93" s="679">
        <v>0</v>
      </c>
      <c r="W93" s="677">
        <v>0</v>
      </c>
      <c r="X93" s="679">
        <v>0</v>
      </c>
      <c r="Z93" s="677">
        <v>0</v>
      </c>
      <c r="AA93" s="679">
        <v>0</v>
      </c>
      <c r="AC93" s="677">
        <v>0</v>
      </c>
      <c r="AD93" s="679">
        <v>0</v>
      </c>
      <c r="AF93" s="677">
        <v>0</v>
      </c>
      <c r="AG93" s="679">
        <v>0</v>
      </c>
      <c r="AI93" s="677">
        <v>0</v>
      </c>
      <c r="AJ93" s="679">
        <v>0</v>
      </c>
      <c r="AL93" s="677">
        <v>0</v>
      </c>
      <c r="AM93" s="679">
        <v>0</v>
      </c>
      <c r="AO93" s="680">
        <f t="shared" si="2"/>
        <v>0</v>
      </c>
      <c r="AP93" s="681">
        <f t="shared" si="3"/>
        <v>0</v>
      </c>
    </row>
    <row r="94" spans="1:42">
      <c r="A94" s="678"/>
      <c r="B94" s="678"/>
      <c r="C94" s="677">
        <v>0</v>
      </c>
      <c r="E94" s="677">
        <v>0</v>
      </c>
      <c r="F94" s="679">
        <v>0</v>
      </c>
      <c r="H94" s="677">
        <v>0</v>
      </c>
      <c r="I94" s="679">
        <v>0</v>
      </c>
      <c r="K94" s="677">
        <v>0</v>
      </c>
      <c r="L94" s="679">
        <v>0</v>
      </c>
      <c r="N94" s="677">
        <v>0</v>
      </c>
      <c r="O94" s="679">
        <v>0</v>
      </c>
      <c r="Q94" s="677">
        <v>0</v>
      </c>
      <c r="R94" s="679">
        <v>0</v>
      </c>
      <c r="T94" s="677">
        <v>0</v>
      </c>
      <c r="U94" s="679">
        <v>0</v>
      </c>
      <c r="W94" s="677">
        <v>0</v>
      </c>
      <c r="X94" s="679">
        <v>0</v>
      </c>
      <c r="Z94" s="677">
        <v>0</v>
      </c>
      <c r="AA94" s="679">
        <v>0</v>
      </c>
      <c r="AC94" s="677">
        <v>0</v>
      </c>
      <c r="AD94" s="679">
        <v>0</v>
      </c>
      <c r="AF94" s="677">
        <v>0</v>
      </c>
      <c r="AG94" s="679">
        <v>0</v>
      </c>
      <c r="AI94" s="677">
        <v>0</v>
      </c>
      <c r="AJ94" s="679">
        <v>0</v>
      </c>
      <c r="AL94" s="677">
        <v>0</v>
      </c>
      <c r="AM94" s="679">
        <v>0</v>
      </c>
      <c r="AO94" s="680">
        <f t="shared" si="2"/>
        <v>0</v>
      </c>
      <c r="AP94" s="681">
        <f t="shared" si="3"/>
        <v>0</v>
      </c>
    </row>
    <row r="95" spans="1:42">
      <c r="A95" s="678"/>
      <c r="B95" s="678"/>
      <c r="C95" s="677">
        <v>0</v>
      </c>
      <c r="E95" s="677">
        <v>0</v>
      </c>
      <c r="F95" s="679">
        <v>0</v>
      </c>
      <c r="H95" s="677">
        <v>0</v>
      </c>
      <c r="I95" s="679">
        <v>0</v>
      </c>
      <c r="K95" s="677">
        <v>0</v>
      </c>
      <c r="L95" s="679">
        <v>0</v>
      </c>
      <c r="N95" s="677">
        <v>0</v>
      </c>
      <c r="O95" s="679">
        <v>0</v>
      </c>
      <c r="Q95" s="677">
        <v>0</v>
      </c>
      <c r="R95" s="679">
        <v>0</v>
      </c>
      <c r="T95" s="677">
        <v>0</v>
      </c>
      <c r="U95" s="679">
        <v>0</v>
      </c>
      <c r="W95" s="677">
        <v>0</v>
      </c>
      <c r="X95" s="679">
        <v>0</v>
      </c>
      <c r="Z95" s="677">
        <v>0</v>
      </c>
      <c r="AA95" s="679">
        <v>0</v>
      </c>
      <c r="AC95" s="677">
        <v>0</v>
      </c>
      <c r="AD95" s="679">
        <v>0</v>
      </c>
      <c r="AF95" s="677">
        <v>0</v>
      </c>
      <c r="AG95" s="679">
        <v>0</v>
      </c>
      <c r="AI95" s="677">
        <v>0</v>
      </c>
      <c r="AJ95" s="679">
        <v>0</v>
      </c>
      <c r="AL95" s="677">
        <v>0</v>
      </c>
      <c r="AM95" s="679">
        <v>0</v>
      </c>
      <c r="AO95" s="680">
        <f t="shared" si="2"/>
        <v>0</v>
      </c>
      <c r="AP95" s="681">
        <f t="shared" si="3"/>
        <v>0</v>
      </c>
    </row>
    <row r="96" spans="1:42">
      <c r="A96" s="678"/>
      <c r="B96" s="678"/>
      <c r="C96" s="677">
        <v>0</v>
      </c>
      <c r="E96" s="677">
        <v>0</v>
      </c>
      <c r="F96" s="679">
        <v>0</v>
      </c>
      <c r="H96" s="677">
        <v>0</v>
      </c>
      <c r="I96" s="679">
        <v>0</v>
      </c>
      <c r="K96" s="677">
        <v>0</v>
      </c>
      <c r="L96" s="679">
        <v>0</v>
      </c>
      <c r="N96" s="677">
        <v>0</v>
      </c>
      <c r="O96" s="679">
        <v>0</v>
      </c>
      <c r="Q96" s="677">
        <v>0</v>
      </c>
      <c r="R96" s="679">
        <v>0</v>
      </c>
      <c r="T96" s="677">
        <v>0</v>
      </c>
      <c r="U96" s="679">
        <v>0</v>
      </c>
      <c r="W96" s="677">
        <v>0</v>
      </c>
      <c r="X96" s="679">
        <v>0</v>
      </c>
      <c r="Z96" s="677">
        <v>0</v>
      </c>
      <c r="AA96" s="679">
        <v>0</v>
      </c>
      <c r="AC96" s="677">
        <v>0</v>
      </c>
      <c r="AD96" s="679">
        <v>0</v>
      </c>
      <c r="AF96" s="677">
        <v>0</v>
      </c>
      <c r="AG96" s="679">
        <v>0</v>
      </c>
      <c r="AI96" s="677">
        <v>0</v>
      </c>
      <c r="AJ96" s="679">
        <v>0</v>
      </c>
      <c r="AL96" s="677">
        <v>0</v>
      </c>
      <c r="AM96" s="679">
        <v>0</v>
      </c>
      <c r="AO96" s="680">
        <f t="shared" si="2"/>
        <v>0</v>
      </c>
      <c r="AP96" s="681">
        <f t="shared" si="3"/>
        <v>0</v>
      </c>
    </row>
    <row r="97" spans="1:42">
      <c r="A97" s="678"/>
      <c r="B97" s="678"/>
      <c r="C97" s="677">
        <v>0</v>
      </c>
      <c r="E97" s="677">
        <v>0</v>
      </c>
      <c r="F97" s="679">
        <v>0</v>
      </c>
      <c r="H97" s="677">
        <v>0</v>
      </c>
      <c r="I97" s="679">
        <v>0</v>
      </c>
      <c r="K97" s="677">
        <v>0</v>
      </c>
      <c r="L97" s="679">
        <v>0</v>
      </c>
      <c r="N97" s="677">
        <v>0</v>
      </c>
      <c r="O97" s="679">
        <v>0</v>
      </c>
      <c r="Q97" s="677">
        <v>0</v>
      </c>
      <c r="R97" s="679">
        <v>0</v>
      </c>
      <c r="T97" s="677">
        <v>0</v>
      </c>
      <c r="U97" s="679">
        <v>0</v>
      </c>
      <c r="W97" s="677">
        <v>0</v>
      </c>
      <c r="X97" s="679">
        <v>0</v>
      </c>
      <c r="Z97" s="677">
        <v>0</v>
      </c>
      <c r="AA97" s="679">
        <v>0</v>
      </c>
      <c r="AC97" s="677">
        <v>0</v>
      </c>
      <c r="AD97" s="679">
        <v>0</v>
      </c>
      <c r="AF97" s="677">
        <v>0</v>
      </c>
      <c r="AG97" s="679">
        <v>0</v>
      </c>
      <c r="AI97" s="677">
        <v>0</v>
      </c>
      <c r="AJ97" s="679">
        <v>0</v>
      </c>
      <c r="AL97" s="677">
        <v>0</v>
      </c>
      <c r="AM97" s="679">
        <v>0</v>
      </c>
      <c r="AO97" s="680">
        <f t="shared" si="2"/>
        <v>0</v>
      </c>
      <c r="AP97" s="681">
        <f t="shared" si="3"/>
        <v>0</v>
      </c>
    </row>
    <row r="98" spans="1:42">
      <c r="A98" s="678"/>
      <c r="B98" s="678"/>
      <c r="C98" s="677">
        <v>0</v>
      </c>
      <c r="E98" s="677">
        <v>0</v>
      </c>
      <c r="F98" s="679">
        <v>0</v>
      </c>
      <c r="H98" s="677">
        <v>0</v>
      </c>
      <c r="I98" s="679">
        <v>0</v>
      </c>
      <c r="K98" s="677">
        <v>0</v>
      </c>
      <c r="L98" s="679">
        <v>0</v>
      </c>
      <c r="N98" s="677">
        <v>0</v>
      </c>
      <c r="O98" s="679">
        <v>0</v>
      </c>
      <c r="Q98" s="677">
        <v>0</v>
      </c>
      <c r="R98" s="679">
        <v>0</v>
      </c>
      <c r="T98" s="677">
        <v>0</v>
      </c>
      <c r="U98" s="679">
        <v>0</v>
      </c>
      <c r="W98" s="677">
        <v>0</v>
      </c>
      <c r="X98" s="679">
        <v>0</v>
      </c>
      <c r="Z98" s="677">
        <v>0</v>
      </c>
      <c r="AA98" s="679">
        <v>0</v>
      </c>
      <c r="AC98" s="677">
        <v>0</v>
      </c>
      <c r="AD98" s="679">
        <v>0</v>
      </c>
      <c r="AF98" s="677">
        <v>0</v>
      </c>
      <c r="AG98" s="679">
        <v>0</v>
      </c>
      <c r="AI98" s="677">
        <v>0</v>
      </c>
      <c r="AJ98" s="679">
        <v>0</v>
      </c>
      <c r="AL98" s="677">
        <v>0</v>
      </c>
      <c r="AM98" s="679">
        <v>0</v>
      </c>
      <c r="AO98" s="680">
        <f t="shared" si="2"/>
        <v>0</v>
      </c>
      <c r="AP98" s="681">
        <f t="shared" si="3"/>
        <v>0</v>
      </c>
    </row>
    <row r="99" spans="1:42">
      <c r="A99" s="678"/>
      <c r="B99" s="678"/>
      <c r="C99" s="677">
        <v>0</v>
      </c>
      <c r="E99" s="677">
        <v>0</v>
      </c>
      <c r="F99" s="679">
        <v>0</v>
      </c>
      <c r="H99" s="677">
        <v>0</v>
      </c>
      <c r="I99" s="679">
        <v>0</v>
      </c>
      <c r="K99" s="677">
        <v>0</v>
      </c>
      <c r="L99" s="679">
        <v>0</v>
      </c>
      <c r="N99" s="677">
        <v>0</v>
      </c>
      <c r="O99" s="679">
        <v>0</v>
      </c>
      <c r="Q99" s="677">
        <v>0</v>
      </c>
      <c r="R99" s="679">
        <v>0</v>
      </c>
      <c r="T99" s="677">
        <v>0</v>
      </c>
      <c r="U99" s="679">
        <v>0</v>
      </c>
      <c r="W99" s="677">
        <v>0</v>
      </c>
      <c r="X99" s="679">
        <v>0</v>
      </c>
      <c r="Z99" s="677">
        <v>0</v>
      </c>
      <c r="AA99" s="679">
        <v>0</v>
      </c>
      <c r="AC99" s="677">
        <v>0</v>
      </c>
      <c r="AD99" s="679">
        <v>0</v>
      </c>
      <c r="AF99" s="677">
        <v>0</v>
      </c>
      <c r="AG99" s="679">
        <v>0</v>
      </c>
      <c r="AI99" s="677">
        <v>0</v>
      </c>
      <c r="AJ99" s="679">
        <v>0</v>
      </c>
      <c r="AL99" s="677">
        <v>0</v>
      </c>
      <c r="AM99" s="679">
        <v>0</v>
      </c>
      <c r="AO99" s="680">
        <f t="shared" si="2"/>
        <v>0</v>
      </c>
      <c r="AP99" s="681">
        <f t="shared" si="3"/>
        <v>0</v>
      </c>
    </row>
    <row r="100" spans="1:42">
      <c r="A100" s="678"/>
      <c r="B100" s="678"/>
      <c r="C100" s="677">
        <v>0</v>
      </c>
      <c r="E100" s="677">
        <v>0</v>
      </c>
      <c r="F100" s="679">
        <v>0</v>
      </c>
      <c r="H100" s="677">
        <v>0</v>
      </c>
      <c r="I100" s="679">
        <v>0</v>
      </c>
      <c r="K100" s="677">
        <v>0</v>
      </c>
      <c r="L100" s="679">
        <v>0</v>
      </c>
      <c r="N100" s="677">
        <v>0</v>
      </c>
      <c r="O100" s="679">
        <v>0</v>
      </c>
      <c r="Q100" s="677">
        <v>0</v>
      </c>
      <c r="R100" s="679">
        <v>0</v>
      </c>
      <c r="T100" s="677">
        <v>0</v>
      </c>
      <c r="U100" s="679">
        <v>0</v>
      </c>
      <c r="W100" s="677">
        <v>0</v>
      </c>
      <c r="X100" s="679">
        <v>0</v>
      </c>
      <c r="Z100" s="677">
        <v>0</v>
      </c>
      <c r="AA100" s="679">
        <v>0</v>
      </c>
      <c r="AC100" s="677">
        <v>0</v>
      </c>
      <c r="AD100" s="679">
        <v>0</v>
      </c>
      <c r="AF100" s="677">
        <v>0</v>
      </c>
      <c r="AG100" s="679">
        <v>0</v>
      </c>
      <c r="AI100" s="677">
        <v>0</v>
      </c>
      <c r="AJ100" s="679">
        <v>0</v>
      </c>
      <c r="AL100" s="677">
        <v>0</v>
      </c>
      <c r="AM100" s="679">
        <v>0</v>
      </c>
      <c r="AO100" s="680">
        <f t="shared" si="2"/>
        <v>0</v>
      </c>
      <c r="AP100" s="681">
        <f t="shared" si="3"/>
        <v>0</v>
      </c>
    </row>
    <row r="101" spans="1:42">
      <c r="A101" s="678"/>
      <c r="B101" s="678"/>
      <c r="C101" s="677">
        <v>0</v>
      </c>
      <c r="E101" s="677">
        <v>0</v>
      </c>
      <c r="F101" s="679">
        <v>0</v>
      </c>
      <c r="H101" s="677">
        <v>0</v>
      </c>
      <c r="I101" s="679">
        <v>0</v>
      </c>
      <c r="K101" s="677">
        <v>0</v>
      </c>
      <c r="L101" s="679">
        <v>0</v>
      </c>
      <c r="N101" s="677">
        <v>0</v>
      </c>
      <c r="O101" s="679">
        <v>0</v>
      </c>
      <c r="Q101" s="677">
        <v>0</v>
      </c>
      <c r="R101" s="679">
        <v>0</v>
      </c>
      <c r="T101" s="677">
        <v>0</v>
      </c>
      <c r="U101" s="679">
        <v>0</v>
      </c>
      <c r="W101" s="677">
        <v>0</v>
      </c>
      <c r="X101" s="679">
        <v>0</v>
      </c>
      <c r="Z101" s="677">
        <v>0</v>
      </c>
      <c r="AA101" s="679">
        <v>0</v>
      </c>
      <c r="AC101" s="677">
        <v>0</v>
      </c>
      <c r="AD101" s="679">
        <v>0</v>
      </c>
      <c r="AF101" s="677">
        <v>0</v>
      </c>
      <c r="AG101" s="679">
        <v>0</v>
      </c>
      <c r="AI101" s="677">
        <v>0</v>
      </c>
      <c r="AJ101" s="679">
        <v>0</v>
      </c>
      <c r="AL101" s="677">
        <v>0</v>
      </c>
      <c r="AM101" s="679">
        <v>0</v>
      </c>
      <c r="AO101" s="680">
        <f t="shared" si="2"/>
        <v>0</v>
      </c>
      <c r="AP101" s="681">
        <f t="shared" si="3"/>
        <v>0</v>
      </c>
    </row>
    <row r="102" spans="1:42">
      <c r="A102" s="678"/>
      <c r="B102" s="678"/>
      <c r="C102" s="677">
        <v>0</v>
      </c>
      <c r="E102" s="677">
        <v>0</v>
      </c>
      <c r="F102" s="679">
        <v>0</v>
      </c>
      <c r="H102" s="677">
        <v>0</v>
      </c>
      <c r="I102" s="679">
        <v>0</v>
      </c>
      <c r="K102" s="677">
        <v>0</v>
      </c>
      <c r="L102" s="679">
        <v>0</v>
      </c>
      <c r="N102" s="677">
        <v>0</v>
      </c>
      <c r="O102" s="679">
        <v>0</v>
      </c>
      <c r="Q102" s="677">
        <v>0</v>
      </c>
      <c r="R102" s="679">
        <v>0</v>
      </c>
      <c r="T102" s="677">
        <v>0</v>
      </c>
      <c r="U102" s="679">
        <v>0</v>
      </c>
      <c r="W102" s="677">
        <v>0</v>
      </c>
      <c r="X102" s="679">
        <v>0</v>
      </c>
      <c r="Z102" s="677">
        <v>0</v>
      </c>
      <c r="AA102" s="679">
        <v>0</v>
      </c>
      <c r="AC102" s="677">
        <v>0</v>
      </c>
      <c r="AD102" s="679">
        <v>0</v>
      </c>
      <c r="AF102" s="677">
        <v>0</v>
      </c>
      <c r="AG102" s="679">
        <v>0</v>
      </c>
      <c r="AI102" s="677">
        <v>0</v>
      </c>
      <c r="AJ102" s="679">
        <v>0</v>
      </c>
      <c r="AL102" s="677">
        <v>0</v>
      </c>
      <c r="AM102" s="679">
        <v>0</v>
      </c>
      <c r="AO102" s="680">
        <f t="shared" si="2"/>
        <v>0</v>
      </c>
      <c r="AP102" s="681">
        <f t="shared" si="3"/>
        <v>0</v>
      </c>
    </row>
    <row r="103" spans="1:42">
      <c r="A103" s="678"/>
      <c r="B103" s="678"/>
      <c r="C103" s="677">
        <v>0</v>
      </c>
      <c r="E103" s="677">
        <v>0</v>
      </c>
      <c r="F103" s="679">
        <v>0</v>
      </c>
      <c r="H103" s="677">
        <v>0</v>
      </c>
      <c r="I103" s="679">
        <v>0</v>
      </c>
      <c r="K103" s="677">
        <v>0</v>
      </c>
      <c r="L103" s="679">
        <v>0</v>
      </c>
      <c r="N103" s="677">
        <v>0</v>
      </c>
      <c r="O103" s="679">
        <v>0</v>
      </c>
      <c r="Q103" s="677">
        <v>0</v>
      </c>
      <c r="R103" s="679">
        <v>0</v>
      </c>
      <c r="T103" s="677">
        <v>0</v>
      </c>
      <c r="U103" s="679">
        <v>0</v>
      </c>
      <c r="W103" s="677">
        <v>0</v>
      </c>
      <c r="X103" s="679">
        <v>0</v>
      </c>
      <c r="Z103" s="677">
        <v>0</v>
      </c>
      <c r="AA103" s="679">
        <v>0</v>
      </c>
      <c r="AC103" s="677">
        <v>0</v>
      </c>
      <c r="AD103" s="679">
        <v>0</v>
      </c>
      <c r="AF103" s="677">
        <v>0</v>
      </c>
      <c r="AG103" s="679">
        <v>0</v>
      </c>
      <c r="AI103" s="677">
        <v>0</v>
      </c>
      <c r="AJ103" s="679">
        <v>0</v>
      </c>
      <c r="AL103" s="677">
        <v>0</v>
      </c>
      <c r="AM103" s="679">
        <v>0</v>
      </c>
      <c r="AO103" s="680">
        <f t="shared" si="2"/>
        <v>0</v>
      </c>
      <c r="AP103" s="681">
        <f t="shared" si="3"/>
        <v>0</v>
      </c>
    </row>
    <row r="104" spans="1:42">
      <c r="A104" s="678"/>
      <c r="B104" s="678"/>
      <c r="C104" s="677">
        <v>0</v>
      </c>
      <c r="E104" s="677">
        <v>0</v>
      </c>
      <c r="F104" s="679">
        <v>0</v>
      </c>
      <c r="H104" s="677">
        <v>0</v>
      </c>
      <c r="I104" s="679">
        <v>0</v>
      </c>
      <c r="K104" s="677">
        <v>0</v>
      </c>
      <c r="L104" s="679">
        <v>0</v>
      </c>
      <c r="N104" s="677">
        <v>0</v>
      </c>
      <c r="O104" s="679">
        <v>0</v>
      </c>
      <c r="Q104" s="677">
        <v>0</v>
      </c>
      <c r="R104" s="679">
        <v>0</v>
      </c>
      <c r="T104" s="677">
        <v>0</v>
      </c>
      <c r="U104" s="679">
        <v>0</v>
      </c>
      <c r="W104" s="677">
        <v>0</v>
      </c>
      <c r="X104" s="679">
        <v>0</v>
      </c>
      <c r="Z104" s="677">
        <v>0</v>
      </c>
      <c r="AA104" s="679">
        <v>0</v>
      </c>
      <c r="AC104" s="677">
        <v>0</v>
      </c>
      <c r="AD104" s="679">
        <v>0</v>
      </c>
      <c r="AF104" s="677">
        <v>0</v>
      </c>
      <c r="AG104" s="679">
        <v>0</v>
      </c>
      <c r="AI104" s="677">
        <v>0</v>
      </c>
      <c r="AJ104" s="679">
        <v>0</v>
      </c>
      <c r="AL104" s="677">
        <v>0</v>
      </c>
      <c r="AM104" s="679">
        <v>0</v>
      </c>
      <c r="AO104" s="680">
        <f t="shared" si="2"/>
        <v>0</v>
      </c>
      <c r="AP104" s="681">
        <f t="shared" si="3"/>
        <v>0</v>
      </c>
    </row>
    <row r="105" spans="1:42">
      <c r="A105" s="678"/>
      <c r="B105" s="678"/>
      <c r="C105" s="677">
        <v>0</v>
      </c>
      <c r="E105" s="677">
        <v>0</v>
      </c>
      <c r="F105" s="679">
        <v>0</v>
      </c>
      <c r="H105" s="677">
        <v>0</v>
      </c>
      <c r="I105" s="679">
        <v>0</v>
      </c>
      <c r="K105" s="677">
        <v>0</v>
      </c>
      <c r="L105" s="679">
        <v>0</v>
      </c>
      <c r="N105" s="677">
        <v>0</v>
      </c>
      <c r="O105" s="679">
        <v>0</v>
      </c>
      <c r="Q105" s="677">
        <v>0</v>
      </c>
      <c r="R105" s="679">
        <v>0</v>
      </c>
      <c r="T105" s="677">
        <v>0</v>
      </c>
      <c r="U105" s="679">
        <v>0</v>
      </c>
      <c r="W105" s="677">
        <v>0</v>
      </c>
      <c r="X105" s="679">
        <v>0</v>
      </c>
      <c r="Z105" s="677">
        <v>0</v>
      </c>
      <c r="AA105" s="679">
        <v>0</v>
      </c>
      <c r="AC105" s="677">
        <v>0</v>
      </c>
      <c r="AD105" s="679">
        <v>0</v>
      </c>
      <c r="AF105" s="677">
        <v>0</v>
      </c>
      <c r="AG105" s="679">
        <v>0</v>
      </c>
      <c r="AI105" s="677">
        <v>0</v>
      </c>
      <c r="AJ105" s="679">
        <v>0</v>
      </c>
      <c r="AL105" s="677">
        <v>0</v>
      </c>
      <c r="AM105" s="679">
        <v>0</v>
      </c>
      <c r="AO105" s="680">
        <f t="shared" si="2"/>
        <v>0</v>
      </c>
      <c r="AP105" s="681">
        <f t="shared" si="3"/>
        <v>0</v>
      </c>
    </row>
    <row r="106" spans="1:42">
      <c r="A106" s="678"/>
      <c r="B106" s="678"/>
      <c r="C106" s="677">
        <v>0</v>
      </c>
      <c r="E106" s="677">
        <v>0</v>
      </c>
      <c r="F106" s="679">
        <v>0</v>
      </c>
      <c r="H106" s="677">
        <v>0</v>
      </c>
      <c r="I106" s="679">
        <v>0</v>
      </c>
      <c r="K106" s="677">
        <v>0</v>
      </c>
      <c r="L106" s="679">
        <v>0</v>
      </c>
      <c r="N106" s="677">
        <v>0</v>
      </c>
      <c r="O106" s="679">
        <v>0</v>
      </c>
      <c r="Q106" s="677">
        <v>0</v>
      </c>
      <c r="R106" s="679">
        <v>0</v>
      </c>
      <c r="T106" s="677">
        <v>0</v>
      </c>
      <c r="U106" s="679">
        <v>0</v>
      </c>
      <c r="W106" s="677">
        <v>0</v>
      </c>
      <c r="X106" s="679">
        <v>0</v>
      </c>
      <c r="Z106" s="677">
        <v>0</v>
      </c>
      <c r="AA106" s="679">
        <v>0</v>
      </c>
      <c r="AC106" s="677">
        <v>0</v>
      </c>
      <c r="AD106" s="679">
        <v>0</v>
      </c>
      <c r="AF106" s="677">
        <v>0</v>
      </c>
      <c r="AG106" s="679">
        <v>0</v>
      </c>
      <c r="AI106" s="677">
        <v>0</v>
      </c>
      <c r="AJ106" s="679">
        <v>0</v>
      </c>
      <c r="AL106" s="677">
        <v>0</v>
      </c>
      <c r="AM106" s="679">
        <v>0</v>
      </c>
      <c r="AO106" s="680">
        <f t="shared" si="2"/>
        <v>0</v>
      </c>
      <c r="AP106" s="681">
        <f t="shared" si="3"/>
        <v>0</v>
      </c>
    </row>
    <row r="107" spans="1:42">
      <c r="A107" s="678"/>
      <c r="B107" s="678"/>
      <c r="C107" s="677">
        <v>0</v>
      </c>
      <c r="E107" s="677">
        <v>0</v>
      </c>
      <c r="F107" s="679">
        <v>0</v>
      </c>
      <c r="H107" s="677">
        <v>0</v>
      </c>
      <c r="I107" s="679">
        <v>0</v>
      </c>
      <c r="K107" s="677">
        <v>0</v>
      </c>
      <c r="L107" s="679">
        <v>0</v>
      </c>
      <c r="N107" s="677">
        <v>0</v>
      </c>
      <c r="O107" s="679">
        <v>0</v>
      </c>
      <c r="Q107" s="677">
        <v>0</v>
      </c>
      <c r="R107" s="679">
        <v>0</v>
      </c>
      <c r="T107" s="677">
        <v>0</v>
      </c>
      <c r="U107" s="679">
        <v>0</v>
      </c>
      <c r="W107" s="677">
        <v>0</v>
      </c>
      <c r="X107" s="679">
        <v>0</v>
      </c>
      <c r="Z107" s="677">
        <v>0</v>
      </c>
      <c r="AA107" s="679">
        <v>0</v>
      </c>
      <c r="AC107" s="677">
        <v>0</v>
      </c>
      <c r="AD107" s="679">
        <v>0</v>
      </c>
      <c r="AF107" s="677">
        <v>0</v>
      </c>
      <c r="AG107" s="679">
        <v>0</v>
      </c>
      <c r="AI107" s="677">
        <v>0</v>
      </c>
      <c r="AJ107" s="679">
        <v>0</v>
      </c>
      <c r="AL107" s="677">
        <v>0</v>
      </c>
      <c r="AM107" s="679">
        <v>0</v>
      </c>
      <c r="AO107" s="680">
        <f t="shared" si="2"/>
        <v>0</v>
      </c>
      <c r="AP107" s="681">
        <f t="shared" si="3"/>
        <v>0</v>
      </c>
    </row>
    <row r="108" spans="1:42">
      <c r="A108" s="678"/>
      <c r="B108" s="678"/>
      <c r="C108" s="677">
        <v>0</v>
      </c>
      <c r="E108" s="677">
        <v>0</v>
      </c>
      <c r="F108" s="679">
        <v>0</v>
      </c>
      <c r="H108" s="677">
        <v>0</v>
      </c>
      <c r="I108" s="679">
        <v>0</v>
      </c>
      <c r="K108" s="677">
        <v>0</v>
      </c>
      <c r="L108" s="679">
        <v>0</v>
      </c>
      <c r="N108" s="677">
        <v>0</v>
      </c>
      <c r="O108" s="679">
        <v>0</v>
      </c>
      <c r="Q108" s="677">
        <v>0</v>
      </c>
      <c r="R108" s="679">
        <v>0</v>
      </c>
      <c r="T108" s="677">
        <v>0</v>
      </c>
      <c r="U108" s="679">
        <v>0</v>
      </c>
      <c r="W108" s="677">
        <v>0</v>
      </c>
      <c r="X108" s="679">
        <v>0</v>
      </c>
      <c r="Z108" s="677">
        <v>0</v>
      </c>
      <c r="AA108" s="679">
        <v>0</v>
      </c>
      <c r="AC108" s="677">
        <v>0</v>
      </c>
      <c r="AD108" s="679">
        <v>0</v>
      </c>
      <c r="AF108" s="677">
        <v>0</v>
      </c>
      <c r="AG108" s="679">
        <v>0</v>
      </c>
      <c r="AI108" s="677">
        <v>0</v>
      </c>
      <c r="AJ108" s="679">
        <v>0</v>
      </c>
      <c r="AL108" s="677">
        <v>0</v>
      </c>
      <c r="AM108" s="679">
        <v>0</v>
      </c>
      <c r="AO108" s="680">
        <f t="shared" si="2"/>
        <v>0</v>
      </c>
      <c r="AP108" s="681">
        <f t="shared" si="3"/>
        <v>0</v>
      </c>
    </row>
    <row r="109" spans="1:42">
      <c r="A109" s="678"/>
      <c r="B109" s="678"/>
      <c r="C109" s="677">
        <v>0</v>
      </c>
      <c r="E109" s="677">
        <v>0</v>
      </c>
      <c r="F109" s="679">
        <v>0</v>
      </c>
      <c r="H109" s="677">
        <v>0</v>
      </c>
      <c r="I109" s="679">
        <v>0</v>
      </c>
      <c r="K109" s="677">
        <v>0</v>
      </c>
      <c r="L109" s="679">
        <v>0</v>
      </c>
      <c r="N109" s="677">
        <v>0</v>
      </c>
      <c r="O109" s="679">
        <v>0</v>
      </c>
      <c r="Q109" s="677">
        <v>0</v>
      </c>
      <c r="R109" s="679">
        <v>0</v>
      </c>
      <c r="T109" s="677">
        <v>0</v>
      </c>
      <c r="U109" s="679">
        <v>0</v>
      </c>
      <c r="W109" s="677">
        <v>0</v>
      </c>
      <c r="X109" s="679">
        <v>0</v>
      </c>
      <c r="Z109" s="677">
        <v>0</v>
      </c>
      <c r="AA109" s="679">
        <v>0</v>
      </c>
      <c r="AC109" s="677">
        <v>0</v>
      </c>
      <c r="AD109" s="679">
        <v>0</v>
      </c>
      <c r="AF109" s="677">
        <v>0</v>
      </c>
      <c r="AG109" s="679">
        <v>0</v>
      </c>
      <c r="AI109" s="677">
        <v>0</v>
      </c>
      <c r="AJ109" s="679">
        <v>0</v>
      </c>
      <c r="AL109" s="677">
        <v>0</v>
      </c>
      <c r="AM109" s="679">
        <v>0</v>
      </c>
      <c r="AO109" s="680">
        <f t="shared" si="2"/>
        <v>0</v>
      </c>
      <c r="AP109" s="681">
        <f t="shared" si="3"/>
        <v>0</v>
      </c>
    </row>
    <row r="110" spans="1:42">
      <c r="A110" s="678"/>
      <c r="B110" s="678"/>
      <c r="C110" s="677">
        <v>0</v>
      </c>
      <c r="E110" s="677">
        <v>0</v>
      </c>
      <c r="F110" s="679">
        <v>0</v>
      </c>
      <c r="H110" s="677">
        <v>0</v>
      </c>
      <c r="I110" s="679">
        <v>0</v>
      </c>
      <c r="K110" s="677">
        <v>0</v>
      </c>
      <c r="L110" s="679">
        <v>0</v>
      </c>
      <c r="N110" s="677">
        <v>0</v>
      </c>
      <c r="O110" s="679">
        <v>0</v>
      </c>
      <c r="Q110" s="677">
        <v>0</v>
      </c>
      <c r="R110" s="679">
        <v>0</v>
      </c>
      <c r="T110" s="677">
        <v>0</v>
      </c>
      <c r="U110" s="679">
        <v>0</v>
      </c>
      <c r="W110" s="677">
        <v>0</v>
      </c>
      <c r="X110" s="679">
        <v>0</v>
      </c>
      <c r="Z110" s="677">
        <v>0</v>
      </c>
      <c r="AA110" s="679">
        <v>0</v>
      </c>
      <c r="AC110" s="677">
        <v>0</v>
      </c>
      <c r="AD110" s="679">
        <v>0</v>
      </c>
      <c r="AF110" s="677">
        <v>0</v>
      </c>
      <c r="AG110" s="679">
        <v>0</v>
      </c>
      <c r="AI110" s="677">
        <v>0</v>
      </c>
      <c r="AJ110" s="679">
        <v>0</v>
      </c>
      <c r="AL110" s="677">
        <v>0</v>
      </c>
      <c r="AM110" s="679">
        <v>0</v>
      </c>
      <c r="AO110" s="680">
        <f t="shared" si="2"/>
        <v>0</v>
      </c>
      <c r="AP110" s="681">
        <f t="shared" si="3"/>
        <v>0</v>
      </c>
    </row>
    <row r="111" spans="1:42">
      <c r="A111" s="678"/>
      <c r="B111" s="678"/>
      <c r="C111" s="677">
        <v>0</v>
      </c>
      <c r="E111" s="677">
        <v>0</v>
      </c>
      <c r="F111" s="679">
        <v>0</v>
      </c>
      <c r="H111" s="677">
        <v>0</v>
      </c>
      <c r="I111" s="679">
        <v>0</v>
      </c>
      <c r="K111" s="677">
        <v>0</v>
      </c>
      <c r="L111" s="679">
        <v>0</v>
      </c>
      <c r="N111" s="677">
        <v>0</v>
      </c>
      <c r="O111" s="679">
        <v>0</v>
      </c>
      <c r="Q111" s="677">
        <v>0</v>
      </c>
      <c r="R111" s="679">
        <v>0</v>
      </c>
      <c r="T111" s="677">
        <v>0</v>
      </c>
      <c r="U111" s="679">
        <v>0</v>
      </c>
      <c r="W111" s="677">
        <v>0</v>
      </c>
      <c r="X111" s="679">
        <v>0</v>
      </c>
      <c r="Z111" s="677">
        <v>0</v>
      </c>
      <c r="AA111" s="679">
        <v>0</v>
      </c>
      <c r="AC111" s="677">
        <v>0</v>
      </c>
      <c r="AD111" s="679">
        <v>0</v>
      </c>
      <c r="AF111" s="677">
        <v>0</v>
      </c>
      <c r="AG111" s="679">
        <v>0</v>
      </c>
      <c r="AI111" s="677">
        <v>0</v>
      </c>
      <c r="AJ111" s="679">
        <v>0</v>
      </c>
      <c r="AL111" s="677">
        <v>0</v>
      </c>
      <c r="AM111" s="679">
        <v>0</v>
      </c>
      <c r="AO111" s="680">
        <f t="shared" si="2"/>
        <v>0</v>
      </c>
      <c r="AP111" s="681">
        <f t="shared" si="3"/>
        <v>0</v>
      </c>
    </row>
    <row r="112" spans="1:42">
      <c r="A112" s="678"/>
      <c r="B112" s="678"/>
      <c r="C112" s="677">
        <v>0</v>
      </c>
      <c r="E112" s="677">
        <v>0</v>
      </c>
      <c r="F112" s="679">
        <v>0</v>
      </c>
      <c r="H112" s="677">
        <v>0</v>
      </c>
      <c r="I112" s="679">
        <v>0</v>
      </c>
      <c r="K112" s="677">
        <v>0</v>
      </c>
      <c r="L112" s="679">
        <v>0</v>
      </c>
      <c r="N112" s="677">
        <v>0</v>
      </c>
      <c r="O112" s="679">
        <v>0</v>
      </c>
      <c r="Q112" s="677">
        <v>0</v>
      </c>
      <c r="R112" s="679">
        <v>0</v>
      </c>
      <c r="T112" s="677">
        <v>0</v>
      </c>
      <c r="U112" s="679">
        <v>0</v>
      </c>
      <c r="W112" s="677">
        <v>0</v>
      </c>
      <c r="X112" s="679">
        <v>0</v>
      </c>
      <c r="Z112" s="677">
        <v>0</v>
      </c>
      <c r="AA112" s="679">
        <v>0</v>
      </c>
      <c r="AC112" s="677">
        <v>0</v>
      </c>
      <c r="AD112" s="679">
        <v>0</v>
      </c>
      <c r="AF112" s="677">
        <v>0</v>
      </c>
      <c r="AG112" s="679">
        <v>0</v>
      </c>
      <c r="AI112" s="677">
        <v>0</v>
      </c>
      <c r="AJ112" s="679">
        <v>0</v>
      </c>
      <c r="AL112" s="677">
        <v>0</v>
      </c>
      <c r="AM112" s="679">
        <v>0</v>
      </c>
      <c r="AO112" s="680">
        <f t="shared" si="2"/>
        <v>0</v>
      </c>
      <c r="AP112" s="681">
        <f t="shared" si="3"/>
        <v>0</v>
      </c>
    </row>
    <row r="113" spans="1:42">
      <c r="A113" s="678"/>
      <c r="B113" s="678"/>
      <c r="C113" s="677">
        <v>0</v>
      </c>
      <c r="E113" s="677">
        <v>0</v>
      </c>
      <c r="F113" s="679">
        <v>0</v>
      </c>
      <c r="H113" s="677">
        <v>0</v>
      </c>
      <c r="I113" s="679">
        <v>0</v>
      </c>
      <c r="K113" s="677">
        <v>0</v>
      </c>
      <c r="L113" s="679">
        <v>0</v>
      </c>
      <c r="N113" s="677">
        <v>0</v>
      </c>
      <c r="O113" s="679">
        <v>0</v>
      </c>
      <c r="Q113" s="677">
        <v>0</v>
      </c>
      <c r="R113" s="679">
        <v>0</v>
      </c>
      <c r="T113" s="677">
        <v>0</v>
      </c>
      <c r="U113" s="679">
        <v>0</v>
      </c>
      <c r="W113" s="677">
        <v>0</v>
      </c>
      <c r="X113" s="679">
        <v>0</v>
      </c>
      <c r="Z113" s="677">
        <v>0</v>
      </c>
      <c r="AA113" s="679">
        <v>0</v>
      </c>
      <c r="AC113" s="677">
        <v>0</v>
      </c>
      <c r="AD113" s="679">
        <v>0</v>
      </c>
      <c r="AF113" s="677">
        <v>0</v>
      </c>
      <c r="AG113" s="679">
        <v>0</v>
      </c>
      <c r="AI113" s="677">
        <v>0</v>
      </c>
      <c r="AJ113" s="679">
        <v>0</v>
      </c>
      <c r="AL113" s="677">
        <v>0</v>
      </c>
      <c r="AM113" s="679">
        <v>0</v>
      </c>
      <c r="AO113" s="680">
        <f t="shared" si="2"/>
        <v>0</v>
      </c>
      <c r="AP113" s="681">
        <f t="shared" si="3"/>
        <v>0</v>
      </c>
    </row>
    <row r="114" spans="1:42">
      <c r="A114" s="678"/>
      <c r="B114" s="678"/>
      <c r="C114" s="677">
        <v>0</v>
      </c>
      <c r="E114" s="677">
        <v>0</v>
      </c>
      <c r="F114" s="679">
        <v>0</v>
      </c>
      <c r="H114" s="677">
        <v>0</v>
      </c>
      <c r="I114" s="679">
        <v>0</v>
      </c>
      <c r="K114" s="677">
        <v>0</v>
      </c>
      <c r="L114" s="679">
        <v>0</v>
      </c>
      <c r="N114" s="677">
        <v>0</v>
      </c>
      <c r="O114" s="679">
        <v>0</v>
      </c>
      <c r="Q114" s="677">
        <v>0</v>
      </c>
      <c r="R114" s="679">
        <v>0</v>
      </c>
      <c r="T114" s="677">
        <v>0</v>
      </c>
      <c r="U114" s="679">
        <v>0</v>
      </c>
      <c r="W114" s="677">
        <v>0</v>
      </c>
      <c r="X114" s="679">
        <v>0</v>
      </c>
      <c r="Z114" s="677">
        <v>0</v>
      </c>
      <c r="AA114" s="679">
        <v>0</v>
      </c>
      <c r="AC114" s="677">
        <v>0</v>
      </c>
      <c r="AD114" s="679">
        <v>0</v>
      </c>
      <c r="AF114" s="677">
        <v>0</v>
      </c>
      <c r="AG114" s="679">
        <v>0</v>
      </c>
      <c r="AI114" s="677">
        <v>0</v>
      </c>
      <c r="AJ114" s="679">
        <v>0</v>
      </c>
      <c r="AL114" s="677">
        <v>0</v>
      </c>
      <c r="AM114" s="679">
        <v>0</v>
      </c>
      <c r="AO114" s="680">
        <f t="shared" si="2"/>
        <v>0</v>
      </c>
      <c r="AP114" s="681">
        <f t="shared" si="3"/>
        <v>0</v>
      </c>
    </row>
    <row r="115" spans="1:42">
      <c r="A115" s="678"/>
      <c r="B115" s="678"/>
      <c r="C115" s="677">
        <v>0</v>
      </c>
      <c r="E115" s="677">
        <v>0</v>
      </c>
      <c r="F115" s="679">
        <v>0</v>
      </c>
      <c r="H115" s="677">
        <v>0</v>
      </c>
      <c r="I115" s="679">
        <v>0</v>
      </c>
      <c r="K115" s="677">
        <v>0</v>
      </c>
      <c r="L115" s="679">
        <v>0</v>
      </c>
      <c r="N115" s="677">
        <v>0</v>
      </c>
      <c r="O115" s="679">
        <v>0</v>
      </c>
      <c r="Q115" s="677">
        <v>0</v>
      </c>
      <c r="R115" s="679">
        <v>0</v>
      </c>
      <c r="T115" s="677">
        <v>0</v>
      </c>
      <c r="U115" s="679">
        <v>0</v>
      </c>
      <c r="W115" s="677">
        <v>0</v>
      </c>
      <c r="X115" s="679">
        <v>0</v>
      </c>
      <c r="Z115" s="677">
        <v>0</v>
      </c>
      <c r="AA115" s="679">
        <v>0</v>
      </c>
      <c r="AC115" s="677">
        <v>0</v>
      </c>
      <c r="AD115" s="679">
        <v>0</v>
      </c>
      <c r="AF115" s="677">
        <v>0</v>
      </c>
      <c r="AG115" s="679">
        <v>0</v>
      </c>
      <c r="AI115" s="677">
        <v>0</v>
      </c>
      <c r="AJ115" s="679">
        <v>0</v>
      </c>
      <c r="AL115" s="677">
        <v>0</v>
      </c>
      <c r="AM115" s="679">
        <v>0</v>
      </c>
      <c r="AO115" s="680">
        <f t="shared" si="2"/>
        <v>0</v>
      </c>
      <c r="AP115" s="681">
        <f t="shared" si="3"/>
        <v>0</v>
      </c>
    </row>
    <row r="116" spans="1:42">
      <c r="A116" s="678"/>
      <c r="B116" s="678"/>
      <c r="C116" s="677">
        <v>0</v>
      </c>
      <c r="E116" s="677">
        <v>0</v>
      </c>
      <c r="F116" s="679">
        <v>0</v>
      </c>
      <c r="H116" s="677">
        <v>0</v>
      </c>
      <c r="I116" s="679">
        <v>0</v>
      </c>
      <c r="K116" s="677">
        <v>0</v>
      </c>
      <c r="L116" s="679">
        <v>0</v>
      </c>
      <c r="N116" s="677">
        <v>0</v>
      </c>
      <c r="O116" s="679">
        <v>0</v>
      </c>
      <c r="Q116" s="677">
        <v>0</v>
      </c>
      <c r="R116" s="679">
        <v>0</v>
      </c>
      <c r="T116" s="677">
        <v>0</v>
      </c>
      <c r="U116" s="679">
        <v>0</v>
      </c>
      <c r="W116" s="677">
        <v>0</v>
      </c>
      <c r="X116" s="679">
        <v>0</v>
      </c>
      <c r="Z116" s="677">
        <v>0</v>
      </c>
      <c r="AA116" s="679">
        <v>0</v>
      </c>
      <c r="AC116" s="677">
        <v>0</v>
      </c>
      <c r="AD116" s="679">
        <v>0</v>
      </c>
      <c r="AF116" s="677">
        <v>0</v>
      </c>
      <c r="AG116" s="679">
        <v>0</v>
      </c>
      <c r="AI116" s="677">
        <v>0</v>
      </c>
      <c r="AJ116" s="679">
        <v>0</v>
      </c>
      <c r="AL116" s="677">
        <v>0</v>
      </c>
      <c r="AM116" s="679">
        <v>0</v>
      </c>
      <c r="AO116" s="680">
        <f t="shared" si="2"/>
        <v>0</v>
      </c>
      <c r="AP116" s="681">
        <f t="shared" si="3"/>
        <v>0</v>
      </c>
    </row>
    <row r="117" spans="1:42">
      <c r="A117" s="678"/>
      <c r="B117" s="678"/>
      <c r="C117" s="677">
        <v>0</v>
      </c>
      <c r="E117" s="677">
        <v>0</v>
      </c>
      <c r="F117" s="679">
        <v>0</v>
      </c>
      <c r="H117" s="677">
        <v>0</v>
      </c>
      <c r="I117" s="679">
        <v>0</v>
      </c>
      <c r="K117" s="677">
        <v>0</v>
      </c>
      <c r="L117" s="679">
        <v>0</v>
      </c>
      <c r="N117" s="677">
        <v>0</v>
      </c>
      <c r="O117" s="679">
        <v>0</v>
      </c>
      <c r="Q117" s="677">
        <v>0</v>
      </c>
      <c r="R117" s="679">
        <v>0</v>
      </c>
      <c r="T117" s="677">
        <v>0</v>
      </c>
      <c r="U117" s="679">
        <v>0</v>
      </c>
      <c r="W117" s="677">
        <v>0</v>
      </c>
      <c r="X117" s="679">
        <v>0</v>
      </c>
      <c r="Z117" s="677">
        <v>0</v>
      </c>
      <c r="AA117" s="679">
        <v>0</v>
      </c>
      <c r="AC117" s="677">
        <v>0</v>
      </c>
      <c r="AD117" s="679">
        <v>0</v>
      </c>
      <c r="AF117" s="677">
        <v>0</v>
      </c>
      <c r="AG117" s="679">
        <v>0</v>
      </c>
      <c r="AI117" s="677">
        <v>0</v>
      </c>
      <c r="AJ117" s="679">
        <v>0</v>
      </c>
      <c r="AL117" s="677">
        <v>0</v>
      </c>
      <c r="AM117" s="679">
        <v>0</v>
      </c>
      <c r="AO117" s="680">
        <f t="shared" si="2"/>
        <v>0</v>
      </c>
      <c r="AP117" s="681">
        <f t="shared" si="3"/>
        <v>0</v>
      </c>
    </row>
    <row r="118" spans="1:42">
      <c r="A118" s="678"/>
      <c r="B118" s="678"/>
      <c r="C118" s="677">
        <v>0</v>
      </c>
      <c r="E118" s="677">
        <v>0</v>
      </c>
      <c r="F118" s="679">
        <v>0</v>
      </c>
      <c r="H118" s="677">
        <v>0</v>
      </c>
      <c r="I118" s="679">
        <v>0</v>
      </c>
      <c r="K118" s="677">
        <v>0</v>
      </c>
      <c r="L118" s="679">
        <v>0</v>
      </c>
      <c r="N118" s="677">
        <v>0</v>
      </c>
      <c r="O118" s="679">
        <v>0</v>
      </c>
      <c r="Q118" s="677">
        <v>0</v>
      </c>
      <c r="R118" s="679">
        <v>0</v>
      </c>
      <c r="T118" s="677">
        <v>0</v>
      </c>
      <c r="U118" s="679">
        <v>0</v>
      </c>
      <c r="W118" s="677">
        <v>0</v>
      </c>
      <c r="X118" s="679">
        <v>0</v>
      </c>
      <c r="Z118" s="677">
        <v>0</v>
      </c>
      <c r="AA118" s="679">
        <v>0</v>
      </c>
      <c r="AC118" s="677">
        <v>0</v>
      </c>
      <c r="AD118" s="679">
        <v>0</v>
      </c>
      <c r="AF118" s="677">
        <v>0</v>
      </c>
      <c r="AG118" s="679">
        <v>0</v>
      </c>
      <c r="AI118" s="677">
        <v>0</v>
      </c>
      <c r="AJ118" s="679">
        <v>0</v>
      </c>
      <c r="AL118" s="677">
        <v>0</v>
      </c>
      <c r="AM118" s="679">
        <v>0</v>
      </c>
      <c r="AO118" s="680">
        <f t="shared" si="2"/>
        <v>0</v>
      </c>
      <c r="AP118" s="681">
        <f t="shared" si="3"/>
        <v>0</v>
      </c>
    </row>
    <row r="119" spans="1:42">
      <c r="A119" s="678"/>
      <c r="B119" s="678"/>
      <c r="C119" s="677">
        <v>0</v>
      </c>
      <c r="E119" s="677">
        <v>0</v>
      </c>
      <c r="F119" s="679">
        <v>0</v>
      </c>
      <c r="H119" s="677">
        <v>0</v>
      </c>
      <c r="I119" s="679">
        <v>0</v>
      </c>
      <c r="K119" s="677">
        <v>0</v>
      </c>
      <c r="L119" s="679">
        <v>0</v>
      </c>
      <c r="N119" s="677">
        <v>0</v>
      </c>
      <c r="O119" s="679">
        <v>0</v>
      </c>
      <c r="Q119" s="677">
        <v>0</v>
      </c>
      <c r="R119" s="679">
        <v>0</v>
      </c>
      <c r="T119" s="677">
        <v>0</v>
      </c>
      <c r="U119" s="679">
        <v>0</v>
      </c>
      <c r="W119" s="677">
        <v>0</v>
      </c>
      <c r="X119" s="679">
        <v>0</v>
      </c>
      <c r="Z119" s="677">
        <v>0</v>
      </c>
      <c r="AA119" s="679">
        <v>0</v>
      </c>
      <c r="AC119" s="677">
        <v>0</v>
      </c>
      <c r="AD119" s="679">
        <v>0</v>
      </c>
      <c r="AF119" s="677">
        <v>0</v>
      </c>
      <c r="AG119" s="679">
        <v>0</v>
      </c>
      <c r="AI119" s="677">
        <v>0</v>
      </c>
      <c r="AJ119" s="679">
        <v>0</v>
      </c>
      <c r="AL119" s="677">
        <v>0</v>
      </c>
      <c r="AM119" s="679">
        <v>0</v>
      </c>
      <c r="AO119" s="680">
        <f t="shared" si="2"/>
        <v>0</v>
      </c>
      <c r="AP119" s="681">
        <f t="shared" si="3"/>
        <v>0</v>
      </c>
    </row>
    <row r="120" spans="1:42">
      <c r="A120" s="678"/>
      <c r="B120" s="678"/>
      <c r="C120" s="677">
        <v>0</v>
      </c>
      <c r="E120" s="677">
        <v>0</v>
      </c>
      <c r="F120" s="679">
        <v>0</v>
      </c>
      <c r="H120" s="677">
        <v>0</v>
      </c>
      <c r="I120" s="679">
        <v>0</v>
      </c>
      <c r="K120" s="677">
        <v>0</v>
      </c>
      <c r="L120" s="679">
        <v>0</v>
      </c>
      <c r="N120" s="677">
        <v>0</v>
      </c>
      <c r="O120" s="679">
        <v>0</v>
      </c>
      <c r="Q120" s="677">
        <v>0</v>
      </c>
      <c r="R120" s="679">
        <v>0</v>
      </c>
      <c r="T120" s="677">
        <v>0</v>
      </c>
      <c r="U120" s="679">
        <v>0</v>
      </c>
      <c r="W120" s="677">
        <v>0</v>
      </c>
      <c r="X120" s="679">
        <v>0</v>
      </c>
      <c r="Z120" s="677">
        <v>0</v>
      </c>
      <c r="AA120" s="679">
        <v>0</v>
      </c>
      <c r="AC120" s="677">
        <v>0</v>
      </c>
      <c r="AD120" s="679">
        <v>0</v>
      </c>
      <c r="AF120" s="677">
        <v>0</v>
      </c>
      <c r="AG120" s="679">
        <v>0</v>
      </c>
      <c r="AI120" s="677">
        <v>0</v>
      </c>
      <c r="AJ120" s="679">
        <v>0</v>
      </c>
      <c r="AL120" s="677">
        <v>0</v>
      </c>
      <c r="AM120" s="679">
        <v>0</v>
      </c>
      <c r="AO120" s="680">
        <f t="shared" si="2"/>
        <v>0</v>
      </c>
      <c r="AP120" s="681">
        <f t="shared" si="3"/>
        <v>0</v>
      </c>
    </row>
    <row r="121" spans="1:42">
      <c r="A121" s="678"/>
      <c r="B121" s="678"/>
      <c r="C121" s="677">
        <v>0</v>
      </c>
      <c r="E121" s="677">
        <v>0</v>
      </c>
      <c r="F121" s="679">
        <v>0</v>
      </c>
      <c r="H121" s="677">
        <v>0</v>
      </c>
      <c r="I121" s="679">
        <v>0</v>
      </c>
      <c r="K121" s="677">
        <v>0</v>
      </c>
      <c r="L121" s="679">
        <v>0</v>
      </c>
      <c r="N121" s="677">
        <v>0</v>
      </c>
      <c r="O121" s="679">
        <v>0</v>
      </c>
      <c r="Q121" s="677">
        <v>0</v>
      </c>
      <c r="R121" s="679">
        <v>0</v>
      </c>
      <c r="T121" s="677">
        <v>0</v>
      </c>
      <c r="U121" s="679">
        <v>0</v>
      </c>
      <c r="W121" s="677">
        <v>0</v>
      </c>
      <c r="X121" s="679">
        <v>0</v>
      </c>
      <c r="Z121" s="677">
        <v>0</v>
      </c>
      <c r="AA121" s="679">
        <v>0</v>
      </c>
      <c r="AC121" s="677">
        <v>0</v>
      </c>
      <c r="AD121" s="679">
        <v>0</v>
      </c>
      <c r="AF121" s="677">
        <v>0</v>
      </c>
      <c r="AG121" s="679">
        <v>0</v>
      </c>
      <c r="AI121" s="677">
        <v>0</v>
      </c>
      <c r="AJ121" s="679">
        <v>0</v>
      </c>
      <c r="AL121" s="677">
        <v>0</v>
      </c>
      <c r="AM121" s="679">
        <v>0</v>
      </c>
      <c r="AO121" s="680">
        <f t="shared" si="2"/>
        <v>0</v>
      </c>
      <c r="AP121" s="681">
        <f t="shared" si="3"/>
        <v>0</v>
      </c>
    </row>
    <row r="122" spans="1:42">
      <c r="A122" s="678"/>
      <c r="B122" s="678"/>
      <c r="C122" s="677">
        <v>0</v>
      </c>
      <c r="E122" s="677">
        <v>0</v>
      </c>
      <c r="F122" s="679">
        <v>0</v>
      </c>
      <c r="H122" s="677">
        <v>0</v>
      </c>
      <c r="I122" s="679">
        <v>0</v>
      </c>
      <c r="K122" s="677">
        <v>0</v>
      </c>
      <c r="L122" s="679">
        <v>0</v>
      </c>
      <c r="N122" s="677">
        <v>0</v>
      </c>
      <c r="O122" s="679">
        <v>0</v>
      </c>
      <c r="Q122" s="677">
        <v>0</v>
      </c>
      <c r="R122" s="679">
        <v>0</v>
      </c>
      <c r="T122" s="677">
        <v>0</v>
      </c>
      <c r="U122" s="679">
        <v>0</v>
      </c>
      <c r="W122" s="677">
        <v>0</v>
      </c>
      <c r="X122" s="679">
        <v>0</v>
      </c>
      <c r="Z122" s="677">
        <v>0</v>
      </c>
      <c r="AA122" s="679">
        <v>0</v>
      </c>
      <c r="AC122" s="677">
        <v>0</v>
      </c>
      <c r="AD122" s="679">
        <v>0</v>
      </c>
      <c r="AF122" s="677">
        <v>0</v>
      </c>
      <c r="AG122" s="679">
        <v>0</v>
      </c>
      <c r="AI122" s="677">
        <v>0</v>
      </c>
      <c r="AJ122" s="679">
        <v>0</v>
      </c>
      <c r="AL122" s="677">
        <v>0</v>
      </c>
      <c r="AM122" s="679">
        <v>0</v>
      </c>
      <c r="AO122" s="680">
        <f t="shared" si="2"/>
        <v>0</v>
      </c>
      <c r="AP122" s="681">
        <f t="shared" si="3"/>
        <v>0</v>
      </c>
    </row>
    <row r="123" spans="1:42">
      <c r="A123" s="678"/>
      <c r="B123" s="678"/>
      <c r="C123" s="677">
        <v>0</v>
      </c>
      <c r="E123" s="677">
        <v>0</v>
      </c>
      <c r="F123" s="679">
        <v>0</v>
      </c>
      <c r="H123" s="677">
        <v>0</v>
      </c>
      <c r="I123" s="679">
        <v>0</v>
      </c>
      <c r="K123" s="677">
        <v>0</v>
      </c>
      <c r="L123" s="679">
        <v>0</v>
      </c>
      <c r="N123" s="677">
        <v>0</v>
      </c>
      <c r="O123" s="679">
        <v>0</v>
      </c>
      <c r="Q123" s="677">
        <v>0</v>
      </c>
      <c r="R123" s="679">
        <v>0</v>
      </c>
      <c r="T123" s="677">
        <v>0</v>
      </c>
      <c r="U123" s="679">
        <v>0</v>
      </c>
      <c r="W123" s="677">
        <v>0</v>
      </c>
      <c r="X123" s="679">
        <v>0</v>
      </c>
      <c r="Z123" s="677">
        <v>0</v>
      </c>
      <c r="AA123" s="679">
        <v>0</v>
      </c>
      <c r="AC123" s="677">
        <v>0</v>
      </c>
      <c r="AD123" s="679">
        <v>0</v>
      </c>
      <c r="AF123" s="677">
        <v>0</v>
      </c>
      <c r="AG123" s="679">
        <v>0</v>
      </c>
      <c r="AI123" s="677">
        <v>0</v>
      </c>
      <c r="AJ123" s="679">
        <v>0</v>
      </c>
      <c r="AL123" s="677">
        <v>0</v>
      </c>
      <c r="AM123" s="679">
        <v>0</v>
      </c>
      <c r="AO123" s="680">
        <f t="shared" si="2"/>
        <v>0</v>
      </c>
      <c r="AP123" s="681">
        <f t="shared" si="3"/>
        <v>0</v>
      </c>
    </row>
    <row r="124" spans="1:42">
      <c r="A124" s="678"/>
      <c r="B124" s="678"/>
      <c r="C124" s="677">
        <v>0</v>
      </c>
      <c r="E124" s="677">
        <v>0</v>
      </c>
      <c r="F124" s="679">
        <v>0</v>
      </c>
      <c r="H124" s="677">
        <v>0</v>
      </c>
      <c r="I124" s="679">
        <v>0</v>
      </c>
      <c r="K124" s="677">
        <v>0</v>
      </c>
      <c r="L124" s="679">
        <v>0</v>
      </c>
      <c r="N124" s="677">
        <v>0</v>
      </c>
      <c r="O124" s="679">
        <v>0</v>
      </c>
      <c r="Q124" s="677">
        <v>0</v>
      </c>
      <c r="R124" s="679">
        <v>0</v>
      </c>
      <c r="T124" s="677">
        <v>0</v>
      </c>
      <c r="U124" s="679">
        <v>0</v>
      </c>
      <c r="W124" s="677">
        <v>0</v>
      </c>
      <c r="X124" s="679">
        <v>0</v>
      </c>
      <c r="Z124" s="677">
        <v>0</v>
      </c>
      <c r="AA124" s="679">
        <v>0</v>
      </c>
      <c r="AC124" s="677">
        <v>0</v>
      </c>
      <c r="AD124" s="679">
        <v>0</v>
      </c>
      <c r="AF124" s="677">
        <v>0</v>
      </c>
      <c r="AG124" s="679">
        <v>0</v>
      </c>
      <c r="AI124" s="677">
        <v>0</v>
      </c>
      <c r="AJ124" s="679">
        <v>0</v>
      </c>
      <c r="AL124" s="677">
        <v>0</v>
      </c>
      <c r="AM124" s="679">
        <v>0</v>
      </c>
      <c r="AO124" s="680">
        <f t="shared" si="2"/>
        <v>0</v>
      </c>
      <c r="AP124" s="681">
        <f t="shared" si="3"/>
        <v>0</v>
      </c>
    </row>
    <row r="125" spans="1:42">
      <c r="A125" s="678"/>
      <c r="B125" s="678"/>
      <c r="C125" s="677">
        <v>0</v>
      </c>
      <c r="E125" s="677">
        <v>0</v>
      </c>
      <c r="F125" s="679">
        <v>0</v>
      </c>
      <c r="H125" s="677">
        <v>0</v>
      </c>
      <c r="I125" s="679">
        <v>0</v>
      </c>
      <c r="K125" s="677">
        <v>0</v>
      </c>
      <c r="L125" s="679">
        <v>0</v>
      </c>
      <c r="N125" s="677">
        <v>0</v>
      </c>
      <c r="O125" s="679">
        <v>0</v>
      </c>
      <c r="Q125" s="677">
        <v>0</v>
      </c>
      <c r="R125" s="679">
        <v>0</v>
      </c>
      <c r="T125" s="677">
        <v>0</v>
      </c>
      <c r="U125" s="679">
        <v>0</v>
      </c>
      <c r="W125" s="677">
        <v>0</v>
      </c>
      <c r="X125" s="679">
        <v>0</v>
      </c>
      <c r="Z125" s="677">
        <v>0</v>
      </c>
      <c r="AA125" s="679">
        <v>0</v>
      </c>
      <c r="AC125" s="677">
        <v>0</v>
      </c>
      <c r="AD125" s="679">
        <v>0</v>
      </c>
      <c r="AF125" s="677">
        <v>0</v>
      </c>
      <c r="AG125" s="679">
        <v>0</v>
      </c>
      <c r="AI125" s="677">
        <v>0</v>
      </c>
      <c r="AJ125" s="679">
        <v>0</v>
      </c>
      <c r="AL125" s="677">
        <v>0</v>
      </c>
      <c r="AM125" s="679">
        <v>0</v>
      </c>
      <c r="AO125" s="680">
        <f t="shared" si="2"/>
        <v>0</v>
      </c>
      <c r="AP125" s="681">
        <f t="shared" si="3"/>
        <v>0</v>
      </c>
    </row>
    <row r="126" spans="1:42">
      <c r="A126" s="678"/>
      <c r="B126" s="678"/>
      <c r="C126" s="677">
        <v>0</v>
      </c>
      <c r="E126" s="677">
        <v>0</v>
      </c>
      <c r="F126" s="679">
        <v>0</v>
      </c>
      <c r="H126" s="677">
        <v>0</v>
      </c>
      <c r="I126" s="679">
        <v>0</v>
      </c>
      <c r="K126" s="677">
        <v>0</v>
      </c>
      <c r="L126" s="679">
        <v>0</v>
      </c>
      <c r="N126" s="677">
        <v>0</v>
      </c>
      <c r="O126" s="679">
        <v>0</v>
      </c>
      <c r="Q126" s="677">
        <v>0</v>
      </c>
      <c r="R126" s="679">
        <v>0</v>
      </c>
      <c r="T126" s="677">
        <v>0</v>
      </c>
      <c r="U126" s="679">
        <v>0</v>
      </c>
      <c r="W126" s="677">
        <v>0</v>
      </c>
      <c r="X126" s="679">
        <v>0</v>
      </c>
      <c r="Z126" s="677">
        <v>0</v>
      </c>
      <c r="AA126" s="679">
        <v>0</v>
      </c>
      <c r="AC126" s="677">
        <v>0</v>
      </c>
      <c r="AD126" s="679">
        <v>0</v>
      </c>
      <c r="AF126" s="677">
        <v>0</v>
      </c>
      <c r="AG126" s="679">
        <v>0</v>
      </c>
      <c r="AI126" s="677">
        <v>0</v>
      </c>
      <c r="AJ126" s="679">
        <v>0</v>
      </c>
      <c r="AL126" s="677">
        <v>0</v>
      </c>
      <c r="AM126" s="679">
        <v>0</v>
      </c>
      <c r="AO126" s="680">
        <f t="shared" si="2"/>
        <v>0</v>
      </c>
      <c r="AP126" s="681">
        <f t="shared" si="3"/>
        <v>0</v>
      </c>
    </row>
    <row r="127" spans="1:42">
      <c r="A127" s="678"/>
      <c r="B127" s="678"/>
      <c r="C127" s="677">
        <v>0</v>
      </c>
      <c r="E127" s="677">
        <v>0</v>
      </c>
      <c r="F127" s="679">
        <v>0</v>
      </c>
      <c r="H127" s="677">
        <v>0</v>
      </c>
      <c r="I127" s="679">
        <v>0</v>
      </c>
      <c r="K127" s="677">
        <v>0</v>
      </c>
      <c r="L127" s="679">
        <v>0</v>
      </c>
      <c r="N127" s="677">
        <v>0</v>
      </c>
      <c r="O127" s="679">
        <v>0</v>
      </c>
      <c r="Q127" s="677">
        <v>0</v>
      </c>
      <c r="R127" s="679">
        <v>0</v>
      </c>
      <c r="T127" s="677">
        <v>0</v>
      </c>
      <c r="U127" s="679">
        <v>0</v>
      </c>
      <c r="W127" s="677">
        <v>0</v>
      </c>
      <c r="X127" s="679">
        <v>0</v>
      </c>
      <c r="Z127" s="677">
        <v>0</v>
      </c>
      <c r="AA127" s="679">
        <v>0</v>
      </c>
      <c r="AC127" s="677">
        <v>0</v>
      </c>
      <c r="AD127" s="679">
        <v>0</v>
      </c>
      <c r="AF127" s="677">
        <v>0</v>
      </c>
      <c r="AG127" s="679">
        <v>0</v>
      </c>
      <c r="AI127" s="677">
        <v>0</v>
      </c>
      <c r="AJ127" s="679">
        <v>0</v>
      </c>
      <c r="AL127" s="677">
        <v>0</v>
      </c>
      <c r="AM127" s="679">
        <v>0</v>
      </c>
      <c r="AO127" s="680">
        <f t="shared" si="2"/>
        <v>0</v>
      </c>
      <c r="AP127" s="681">
        <f t="shared" si="3"/>
        <v>0</v>
      </c>
    </row>
    <row r="128" spans="1:42">
      <c r="A128" s="678"/>
      <c r="B128" s="678"/>
      <c r="C128" s="677">
        <v>0</v>
      </c>
      <c r="E128" s="677">
        <v>0</v>
      </c>
      <c r="F128" s="679">
        <v>0</v>
      </c>
      <c r="H128" s="677">
        <v>0</v>
      </c>
      <c r="I128" s="679">
        <v>0</v>
      </c>
      <c r="K128" s="677">
        <v>0</v>
      </c>
      <c r="L128" s="679">
        <v>0</v>
      </c>
      <c r="N128" s="677">
        <v>0</v>
      </c>
      <c r="O128" s="679">
        <v>0</v>
      </c>
      <c r="Q128" s="677">
        <v>0</v>
      </c>
      <c r="R128" s="679">
        <v>0</v>
      </c>
      <c r="T128" s="677">
        <v>0</v>
      </c>
      <c r="U128" s="679">
        <v>0</v>
      </c>
      <c r="W128" s="677">
        <v>0</v>
      </c>
      <c r="X128" s="679">
        <v>0</v>
      </c>
      <c r="Z128" s="677">
        <v>0</v>
      </c>
      <c r="AA128" s="679">
        <v>0</v>
      </c>
      <c r="AC128" s="677">
        <v>0</v>
      </c>
      <c r="AD128" s="679">
        <v>0</v>
      </c>
      <c r="AF128" s="677">
        <v>0</v>
      </c>
      <c r="AG128" s="679">
        <v>0</v>
      </c>
      <c r="AI128" s="677">
        <v>0</v>
      </c>
      <c r="AJ128" s="679">
        <v>0</v>
      </c>
      <c r="AL128" s="677">
        <v>0</v>
      </c>
      <c r="AM128" s="679">
        <v>0</v>
      </c>
      <c r="AO128" s="680">
        <f t="shared" si="2"/>
        <v>0</v>
      </c>
      <c r="AP128" s="681">
        <f t="shared" si="3"/>
        <v>0</v>
      </c>
    </row>
    <row r="129" spans="1:42">
      <c r="A129" s="678"/>
      <c r="B129" s="678"/>
      <c r="C129" s="677">
        <v>0</v>
      </c>
      <c r="E129" s="677">
        <v>0</v>
      </c>
      <c r="F129" s="679">
        <v>0</v>
      </c>
      <c r="H129" s="677">
        <v>0</v>
      </c>
      <c r="I129" s="679">
        <v>0</v>
      </c>
      <c r="K129" s="677">
        <v>0</v>
      </c>
      <c r="L129" s="679">
        <v>0</v>
      </c>
      <c r="N129" s="677">
        <v>0</v>
      </c>
      <c r="O129" s="679">
        <v>0</v>
      </c>
      <c r="Q129" s="677">
        <v>0</v>
      </c>
      <c r="R129" s="679">
        <v>0</v>
      </c>
      <c r="T129" s="677">
        <v>0</v>
      </c>
      <c r="U129" s="679">
        <v>0</v>
      </c>
      <c r="W129" s="677">
        <v>0</v>
      </c>
      <c r="X129" s="679">
        <v>0</v>
      </c>
      <c r="Z129" s="677">
        <v>0</v>
      </c>
      <c r="AA129" s="679">
        <v>0</v>
      </c>
      <c r="AC129" s="677">
        <v>0</v>
      </c>
      <c r="AD129" s="679">
        <v>0</v>
      </c>
      <c r="AF129" s="677">
        <v>0</v>
      </c>
      <c r="AG129" s="679">
        <v>0</v>
      </c>
      <c r="AI129" s="677">
        <v>0</v>
      </c>
      <c r="AJ129" s="679">
        <v>0</v>
      </c>
      <c r="AL129" s="677">
        <v>0</v>
      </c>
      <c r="AM129" s="679">
        <v>0</v>
      </c>
      <c r="AO129" s="680">
        <f t="shared" si="2"/>
        <v>0</v>
      </c>
      <c r="AP129" s="681">
        <f t="shared" si="3"/>
        <v>0</v>
      </c>
    </row>
    <row r="130" spans="1:42">
      <c r="A130" s="678"/>
      <c r="B130" s="678"/>
      <c r="C130" s="677">
        <v>0</v>
      </c>
      <c r="E130" s="677">
        <v>0</v>
      </c>
      <c r="F130" s="679">
        <v>0</v>
      </c>
      <c r="H130" s="677">
        <v>0</v>
      </c>
      <c r="I130" s="679">
        <v>0</v>
      </c>
      <c r="K130" s="677">
        <v>0</v>
      </c>
      <c r="L130" s="679">
        <v>0</v>
      </c>
      <c r="N130" s="677">
        <v>0</v>
      </c>
      <c r="O130" s="679">
        <v>0</v>
      </c>
      <c r="Q130" s="677">
        <v>0</v>
      </c>
      <c r="R130" s="679">
        <v>0</v>
      </c>
      <c r="T130" s="677">
        <v>0</v>
      </c>
      <c r="U130" s="679">
        <v>0</v>
      </c>
      <c r="W130" s="677">
        <v>0</v>
      </c>
      <c r="X130" s="679">
        <v>0</v>
      </c>
      <c r="Z130" s="677">
        <v>0</v>
      </c>
      <c r="AA130" s="679">
        <v>0</v>
      </c>
      <c r="AC130" s="677">
        <v>0</v>
      </c>
      <c r="AD130" s="679">
        <v>0</v>
      </c>
      <c r="AF130" s="677">
        <v>0</v>
      </c>
      <c r="AG130" s="679">
        <v>0</v>
      </c>
      <c r="AI130" s="677">
        <v>0</v>
      </c>
      <c r="AJ130" s="679">
        <v>0</v>
      </c>
      <c r="AL130" s="677">
        <v>0</v>
      </c>
      <c r="AM130" s="679">
        <v>0</v>
      </c>
      <c r="AO130" s="680">
        <f t="shared" si="2"/>
        <v>0</v>
      </c>
      <c r="AP130" s="681">
        <f t="shared" si="3"/>
        <v>0</v>
      </c>
    </row>
    <row r="131" spans="1:42">
      <c r="A131" s="678"/>
      <c r="B131" s="678"/>
      <c r="C131" s="677">
        <v>0</v>
      </c>
      <c r="E131" s="677">
        <v>0</v>
      </c>
      <c r="F131" s="679">
        <v>0</v>
      </c>
      <c r="H131" s="677">
        <v>0</v>
      </c>
      <c r="I131" s="679">
        <v>0</v>
      </c>
      <c r="K131" s="677">
        <v>0</v>
      </c>
      <c r="L131" s="679">
        <v>0</v>
      </c>
      <c r="N131" s="677">
        <v>0</v>
      </c>
      <c r="O131" s="679">
        <v>0</v>
      </c>
      <c r="Q131" s="677">
        <v>0</v>
      </c>
      <c r="R131" s="679">
        <v>0</v>
      </c>
      <c r="T131" s="677">
        <v>0</v>
      </c>
      <c r="U131" s="679">
        <v>0</v>
      </c>
      <c r="W131" s="677">
        <v>0</v>
      </c>
      <c r="X131" s="679">
        <v>0</v>
      </c>
      <c r="Z131" s="677">
        <v>0</v>
      </c>
      <c r="AA131" s="679">
        <v>0</v>
      </c>
      <c r="AC131" s="677">
        <v>0</v>
      </c>
      <c r="AD131" s="679">
        <v>0</v>
      </c>
      <c r="AF131" s="677">
        <v>0</v>
      </c>
      <c r="AG131" s="679">
        <v>0</v>
      </c>
      <c r="AI131" s="677">
        <v>0</v>
      </c>
      <c r="AJ131" s="679">
        <v>0</v>
      </c>
      <c r="AL131" s="677">
        <v>0</v>
      </c>
      <c r="AM131" s="679">
        <v>0</v>
      </c>
      <c r="AO131" s="680">
        <f t="shared" si="2"/>
        <v>0</v>
      </c>
      <c r="AP131" s="681">
        <f t="shared" si="3"/>
        <v>0</v>
      </c>
    </row>
    <row r="132" spans="1:42">
      <c r="A132" s="678"/>
      <c r="B132" s="678"/>
      <c r="C132" s="677">
        <v>0</v>
      </c>
      <c r="E132" s="677">
        <v>0</v>
      </c>
      <c r="F132" s="679">
        <v>0</v>
      </c>
      <c r="H132" s="677">
        <v>0</v>
      </c>
      <c r="I132" s="679">
        <v>0</v>
      </c>
      <c r="K132" s="677">
        <v>0</v>
      </c>
      <c r="L132" s="679">
        <v>0</v>
      </c>
      <c r="N132" s="677">
        <v>0</v>
      </c>
      <c r="O132" s="679">
        <v>0</v>
      </c>
      <c r="Q132" s="677">
        <v>0</v>
      </c>
      <c r="R132" s="679">
        <v>0</v>
      </c>
      <c r="T132" s="677">
        <v>0</v>
      </c>
      <c r="U132" s="679">
        <v>0</v>
      </c>
      <c r="W132" s="677">
        <v>0</v>
      </c>
      <c r="X132" s="679">
        <v>0</v>
      </c>
      <c r="Z132" s="677">
        <v>0</v>
      </c>
      <c r="AA132" s="679">
        <v>0</v>
      </c>
      <c r="AC132" s="677">
        <v>0</v>
      </c>
      <c r="AD132" s="679">
        <v>0</v>
      </c>
      <c r="AF132" s="677">
        <v>0</v>
      </c>
      <c r="AG132" s="679">
        <v>0</v>
      </c>
      <c r="AI132" s="677">
        <v>0</v>
      </c>
      <c r="AJ132" s="679">
        <v>0</v>
      </c>
      <c r="AL132" s="677">
        <v>0</v>
      </c>
      <c r="AM132" s="679">
        <v>0</v>
      </c>
      <c r="AO132" s="680">
        <f t="shared" si="2"/>
        <v>0</v>
      </c>
      <c r="AP132" s="681">
        <f t="shared" si="3"/>
        <v>0</v>
      </c>
    </row>
    <row r="133" spans="1:42">
      <c r="A133" s="678"/>
      <c r="B133" s="678"/>
      <c r="C133" s="677">
        <v>0</v>
      </c>
      <c r="E133" s="677">
        <v>0</v>
      </c>
      <c r="F133" s="679">
        <v>0</v>
      </c>
      <c r="H133" s="677">
        <v>0</v>
      </c>
      <c r="I133" s="679">
        <v>0</v>
      </c>
      <c r="K133" s="677">
        <v>0</v>
      </c>
      <c r="L133" s="679">
        <v>0</v>
      </c>
      <c r="N133" s="677">
        <v>0</v>
      </c>
      <c r="O133" s="679">
        <v>0</v>
      </c>
      <c r="Q133" s="677">
        <v>0</v>
      </c>
      <c r="R133" s="679">
        <v>0</v>
      </c>
      <c r="T133" s="677">
        <v>0</v>
      </c>
      <c r="U133" s="679">
        <v>0</v>
      </c>
      <c r="W133" s="677">
        <v>0</v>
      </c>
      <c r="X133" s="679">
        <v>0</v>
      </c>
      <c r="Z133" s="677">
        <v>0</v>
      </c>
      <c r="AA133" s="679">
        <v>0</v>
      </c>
      <c r="AC133" s="677">
        <v>0</v>
      </c>
      <c r="AD133" s="679">
        <v>0</v>
      </c>
      <c r="AF133" s="677">
        <v>0</v>
      </c>
      <c r="AG133" s="679">
        <v>0</v>
      </c>
      <c r="AI133" s="677">
        <v>0</v>
      </c>
      <c r="AJ133" s="679">
        <v>0</v>
      </c>
      <c r="AL133" s="677">
        <v>0</v>
      </c>
      <c r="AM133" s="679">
        <v>0</v>
      </c>
      <c r="AO133" s="680">
        <f t="shared" si="2"/>
        <v>0</v>
      </c>
      <c r="AP133" s="681">
        <f t="shared" si="3"/>
        <v>0</v>
      </c>
    </row>
    <row r="134" spans="1:42">
      <c r="A134" s="678"/>
      <c r="B134" s="678"/>
      <c r="C134" s="677">
        <v>0</v>
      </c>
      <c r="E134" s="677">
        <v>0</v>
      </c>
      <c r="F134" s="679">
        <v>0</v>
      </c>
      <c r="H134" s="677">
        <v>0</v>
      </c>
      <c r="I134" s="679">
        <v>0</v>
      </c>
      <c r="K134" s="677">
        <v>0</v>
      </c>
      <c r="L134" s="679">
        <v>0</v>
      </c>
      <c r="N134" s="677">
        <v>0</v>
      </c>
      <c r="O134" s="679">
        <v>0</v>
      </c>
      <c r="Q134" s="677">
        <v>0</v>
      </c>
      <c r="R134" s="679">
        <v>0</v>
      </c>
      <c r="T134" s="677">
        <v>0</v>
      </c>
      <c r="U134" s="679">
        <v>0</v>
      </c>
      <c r="W134" s="677">
        <v>0</v>
      </c>
      <c r="X134" s="679">
        <v>0</v>
      </c>
      <c r="Z134" s="677">
        <v>0</v>
      </c>
      <c r="AA134" s="679">
        <v>0</v>
      </c>
      <c r="AC134" s="677">
        <v>0</v>
      </c>
      <c r="AD134" s="679">
        <v>0</v>
      </c>
      <c r="AF134" s="677">
        <v>0</v>
      </c>
      <c r="AG134" s="679">
        <v>0</v>
      </c>
      <c r="AI134" s="677">
        <v>0</v>
      </c>
      <c r="AJ134" s="679">
        <v>0</v>
      </c>
      <c r="AL134" s="677">
        <v>0</v>
      </c>
      <c r="AM134" s="679">
        <v>0</v>
      </c>
      <c r="AO134" s="680">
        <f t="shared" si="2"/>
        <v>0</v>
      </c>
      <c r="AP134" s="681">
        <f t="shared" si="3"/>
        <v>0</v>
      </c>
    </row>
    <row r="135" spans="1:42">
      <c r="A135" s="678"/>
      <c r="B135" s="678"/>
      <c r="C135" s="677">
        <v>0</v>
      </c>
      <c r="E135" s="677">
        <v>0</v>
      </c>
      <c r="F135" s="679">
        <v>0</v>
      </c>
      <c r="H135" s="677">
        <v>0</v>
      </c>
      <c r="I135" s="679">
        <v>0</v>
      </c>
      <c r="K135" s="677">
        <v>0</v>
      </c>
      <c r="L135" s="679">
        <v>0</v>
      </c>
      <c r="N135" s="677">
        <v>0</v>
      </c>
      <c r="O135" s="679">
        <v>0</v>
      </c>
      <c r="Q135" s="677">
        <v>0</v>
      </c>
      <c r="R135" s="679">
        <v>0</v>
      </c>
      <c r="T135" s="677">
        <v>0</v>
      </c>
      <c r="U135" s="679">
        <v>0</v>
      </c>
      <c r="W135" s="677">
        <v>0</v>
      </c>
      <c r="X135" s="679">
        <v>0</v>
      </c>
      <c r="Z135" s="677">
        <v>0</v>
      </c>
      <c r="AA135" s="679">
        <v>0</v>
      </c>
      <c r="AC135" s="677">
        <v>0</v>
      </c>
      <c r="AD135" s="679">
        <v>0</v>
      </c>
      <c r="AF135" s="677">
        <v>0</v>
      </c>
      <c r="AG135" s="679">
        <v>0</v>
      </c>
      <c r="AI135" s="677">
        <v>0</v>
      </c>
      <c r="AJ135" s="679">
        <v>0</v>
      </c>
      <c r="AL135" s="677">
        <v>0</v>
      </c>
      <c r="AM135" s="679">
        <v>0</v>
      </c>
      <c r="AO135" s="680">
        <f t="shared" si="2"/>
        <v>0</v>
      </c>
      <c r="AP135" s="681">
        <f t="shared" si="3"/>
        <v>0</v>
      </c>
    </row>
    <row r="136" spans="1:42">
      <c r="A136" s="678"/>
      <c r="B136" s="678"/>
      <c r="C136" s="677">
        <v>0</v>
      </c>
      <c r="E136" s="677">
        <v>0</v>
      </c>
      <c r="F136" s="679">
        <v>0</v>
      </c>
      <c r="H136" s="677">
        <v>0</v>
      </c>
      <c r="I136" s="679">
        <v>0</v>
      </c>
      <c r="K136" s="677">
        <v>0</v>
      </c>
      <c r="L136" s="679">
        <v>0</v>
      </c>
      <c r="N136" s="677">
        <v>0</v>
      </c>
      <c r="O136" s="679">
        <v>0</v>
      </c>
      <c r="Q136" s="677">
        <v>0</v>
      </c>
      <c r="R136" s="679">
        <v>0</v>
      </c>
      <c r="T136" s="677">
        <v>0</v>
      </c>
      <c r="U136" s="679">
        <v>0</v>
      </c>
      <c r="W136" s="677">
        <v>0</v>
      </c>
      <c r="X136" s="679">
        <v>0</v>
      </c>
      <c r="Z136" s="677">
        <v>0</v>
      </c>
      <c r="AA136" s="679">
        <v>0</v>
      </c>
      <c r="AC136" s="677">
        <v>0</v>
      </c>
      <c r="AD136" s="679">
        <v>0</v>
      </c>
      <c r="AF136" s="677">
        <v>0</v>
      </c>
      <c r="AG136" s="679">
        <v>0</v>
      </c>
      <c r="AI136" s="677">
        <v>0</v>
      </c>
      <c r="AJ136" s="679">
        <v>0</v>
      </c>
      <c r="AL136" s="677">
        <v>0</v>
      </c>
      <c r="AM136" s="679">
        <v>0</v>
      </c>
      <c r="AO136" s="680">
        <f t="shared" si="2"/>
        <v>0</v>
      </c>
      <c r="AP136" s="681">
        <f t="shared" si="3"/>
        <v>0</v>
      </c>
    </row>
    <row r="137" spans="1:42">
      <c r="A137" s="678"/>
      <c r="B137" s="678"/>
      <c r="C137" s="677">
        <v>0</v>
      </c>
      <c r="E137" s="677">
        <v>0</v>
      </c>
      <c r="F137" s="679">
        <v>0</v>
      </c>
      <c r="H137" s="677">
        <v>0</v>
      </c>
      <c r="I137" s="679">
        <v>0</v>
      </c>
      <c r="K137" s="677">
        <v>0</v>
      </c>
      <c r="L137" s="679">
        <v>0</v>
      </c>
      <c r="N137" s="677">
        <v>0</v>
      </c>
      <c r="O137" s="679">
        <v>0</v>
      </c>
      <c r="Q137" s="677">
        <v>0</v>
      </c>
      <c r="R137" s="679">
        <v>0</v>
      </c>
      <c r="T137" s="677">
        <v>0</v>
      </c>
      <c r="U137" s="679">
        <v>0</v>
      </c>
      <c r="W137" s="677">
        <v>0</v>
      </c>
      <c r="X137" s="679">
        <v>0</v>
      </c>
      <c r="Z137" s="677">
        <v>0</v>
      </c>
      <c r="AA137" s="679">
        <v>0</v>
      </c>
      <c r="AC137" s="677">
        <v>0</v>
      </c>
      <c r="AD137" s="679">
        <v>0</v>
      </c>
      <c r="AF137" s="677">
        <v>0</v>
      </c>
      <c r="AG137" s="679">
        <v>0</v>
      </c>
      <c r="AI137" s="677">
        <v>0</v>
      </c>
      <c r="AJ137" s="679">
        <v>0</v>
      </c>
      <c r="AL137" s="677">
        <v>0</v>
      </c>
      <c r="AM137" s="679">
        <v>0</v>
      </c>
      <c r="AO137" s="680">
        <f t="shared" si="2"/>
        <v>0</v>
      </c>
      <c r="AP137" s="681">
        <f t="shared" si="3"/>
        <v>0</v>
      </c>
    </row>
    <row r="138" spans="1:42">
      <c r="A138" s="678"/>
      <c r="B138" s="678"/>
      <c r="C138" s="677">
        <v>0</v>
      </c>
      <c r="E138" s="677">
        <v>0</v>
      </c>
      <c r="F138" s="679">
        <v>0</v>
      </c>
      <c r="H138" s="677">
        <v>0</v>
      </c>
      <c r="I138" s="679">
        <v>0</v>
      </c>
      <c r="K138" s="677">
        <v>0</v>
      </c>
      <c r="L138" s="679">
        <v>0</v>
      </c>
      <c r="N138" s="677">
        <v>0</v>
      </c>
      <c r="O138" s="679">
        <v>0</v>
      </c>
      <c r="Q138" s="677">
        <v>0</v>
      </c>
      <c r="R138" s="679">
        <v>0</v>
      </c>
      <c r="T138" s="677">
        <v>0</v>
      </c>
      <c r="U138" s="679">
        <v>0</v>
      </c>
      <c r="W138" s="677">
        <v>0</v>
      </c>
      <c r="X138" s="679">
        <v>0</v>
      </c>
      <c r="Z138" s="677">
        <v>0</v>
      </c>
      <c r="AA138" s="679">
        <v>0</v>
      </c>
      <c r="AC138" s="677">
        <v>0</v>
      </c>
      <c r="AD138" s="679">
        <v>0</v>
      </c>
      <c r="AF138" s="677">
        <v>0</v>
      </c>
      <c r="AG138" s="679">
        <v>0</v>
      </c>
      <c r="AI138" s="677">
        <v>0</v>
      </c>
      <c r="AJ138" s="679">
        <v>0</v>
      </c>
      <c r="AL138" s="677">
        <v>0</v>
      </c>
      <c r="AM138" s="679">
        <v>0</v>
      </c>
      <c r="AO138" s="680">
        <f t="shared" si="2"/>
        <v>0</v>
      </c>
      <c r="AP138" s="681">
        <f t="shared" si="3"/>
        <v>0</v>
      </c>
    </row>
    <row r="139" spans="1:42">
      <c r="A139" s="678"/>
      <c r="B139" s="678"/>
      <c r="C139" s="677">
        <v>0</v>
      </c>
      <c r="E139" s="677">
        <v>0</v>
      </c>
      <c r="F139" s="679">
        <v>0</v>
      </c>
      <c r="H139" s="677">
        <v>0</v>
      </c>
      <c r="I139" s="679">
        <v>0</v>
      </c>
      <c r="K139" s="677">
        <v>0</v>
      </c>
      <c r="L139" s="679">
        <v>0</v>
      </c>
      <c r="N139" s="677">
        <v>0</v>
      </c>
      <c r="O139" s="679">
        <v>0</v>
      </c>
      <c r="Q139" s="677">
        <v>0</v>
      </c>
      <c r="R139" s="679">
        <v>0</v>
      </c>
      <c r="T139" s="677">
        <v>0</v>
      </c>
      <c r="U139" s="679">
        <v>0</v>
      </c>
      <c r="W139" s="677">
        <v>0</v>
      </c>
      <c r="X139" s="679">
        <v>0</v>
      </c>
      <c r="Z139" s="677">
        <v>0</v>
      </c>
      <c r="AA139" s="679">
        <v>0</v>
      </c>
      <c r="AC139" s="677">
        <v>0</v>
      </c>
      <c r="AD139" s="679">
        <v>0</v>
      </c>
      <c r="AF139" s="677">
        <v>0</v>
      </c>
      <c r="AG139" s="679">
        <v>0</v>
      </c>
      <c r="AI139" s="677">
        <v>0</v>
      </c>
      <c r="AJ139" s="679">
        <v>0</v>
      </c>
      <c r="AL139" s="677">
        <v>0</v>
      </c>
      <c r="AM139" s="679">
        <v>0</v>
      </c>
      <c r="AO139" s="680">
        <f t="shared" si="2"/>
        <v>0</v>
      </c>
      <c r="AP139" s="681">
        <f t="shared" si="3"/>
        <v>0</v>
      </c>
    </row>
    <row r="140" spans="1:42">
      <c r="A140" s="678"/>
      <c r="B140" s="678"/>
      <c r="C140" s="677">
        <v>0</v>
      </c>
      <c r="E140" s="677">
        <v>0</v>
      </c>
      <c r="F140" s="679">
        <v>0</v>
      </c>
      <c r="H140" s="677">
        <v>0</v>
      </c>
      <c r="I140" s="679">
        <v>0</v>
      </c>
      <c r="K140" s="677">
        <v>0</v>
      </c>
      <c r="L140" s="679">
        <v>0</v>
      </c>
      <c r="N140" s="677">
        <v>0</v>
      </c>
      <c r="O140" s="679">
        <v>0</v>
      </c>
      <c r="Q140" s="677">
        <v>0</v>
      </c>
      <c r="R140" s="679">
        <v>0</v>
      </c>
      <c r="T140" s="677">
        <v>0</v>
      </c>
      <c r="U140" s="679">
        <v>0</v>
      </c>
      <c r="W140" s="677">
        <v>0</v>
      </c>
      <c r="X140" s="679">
        <v>0</v>
      </c>
      <c r="Z140" s="677">
        <v>0</v>
      </c>
      <c r="AA140" s="679">
        <v>0</v>
      </c>
      <c r="AC140" s="677">
        <v>0</v>
      </c>
      <c r="AD140" s="679">
        <v>0</v>
      </c>
      <c r="AF140" s="677">
        <v>0</v>
      </c>
      <c r="AG140" s="679">
        <v>0</v>
      </c>
      <c r="AI140" s="677">
        <v>0</v>
      </c>
      <c r="AJ140" s="679">
        <v>0</v>
      </c>
      <c r="AL140" s="677">
        <v>0</v>
      </c>
      <c r="AM140" s="679">
        <v>0</v>
      </c>
      <c r="AO140" s="680">
        <f t="shared" si="2"/>
        <v>0</v>
      </c>
      <c r="AP140" s="681">
        <f t="shared" si="3"/>
        <v>0</v>
      </c>
    </row>
    <row r="141" spans="1:42">
      <c r="A141" s="678"/>
      <c r="B141" s="678"/>
      <c r="C141" s="677">
        <v>0</v>
      </c>
      <c r="E141" s="677">
        <v>0</v>
      </c>
      <c r="F141" s="679">
        <v>0</v>
      </c>
      <c r="H141" s="677">
        <v>0</v>
      </c>
      <c r="I141" s="679">
        <v>0</v>
      </c>
      <c r="K141" s="677">
        <v>0</v>
      </c>
      <c r="L141" s="679">
        <v>0</v>
      </c>
      <c r="N141" s="677">
        <v>0</v>
      </c>
      <c r="O141" s="679">
        <v>0</v>
      </c>
      <c r="Q141" s="677">
        <v>0</v>
      </c>
      <c r="R141" s="679">
        <v>0</v>
      </c>
      <c r="T141" s="677">
        <v>0</v>
      </c>
      <c r="U141" s="679">
        <v>0</v>
      </c>
      <c r="W141" s="677">
        <v>0</v>
      </c>
      <c r="X141" s="679">
        <v>0</v>
      </c>
      <c r="Z141" s="677">
        <v>0</v>
      </c>
      <c r="AA141" s="679">
        <v>0</v>
      </c>
      <c r="AC141" s="677">
        <v>0</v>
      </c>
      <c r="AD141" s="679">
        <v>0</v>
      </c>
      <c r="AF141" s="677">
        <v>0</v>
      </c>
      <c r="AG141" s="679">
        <v>0</v>
      </c>
      <c r="AI141" s="677">
        <v>0</v>
      </c>
      <c r="AJ141" s="679">
        <v>0</v>
      </c>
      <c r="AL141" s="677">
        <v>0</v>
      </c>
      <c r="AM141" s="679">
        <v>0</v>
      </c>
      <c r="AO141" s="680">
        <f t="shared" si="2"/>
        <v>0</v>
      </c>
      <c r="AP141" s="681">
        <f t="shared" si="3"/>
        <v>0</v>
      </c>
    </row>
    <row r="142" spans="1:42">
      <c r="A142" s="678"/>
      <c r="B142" s="678"/>
      <c r="C142" s="677">
        <v>0</v>
      </c>
      <c r="E142" s="677">
        <v>0</v>
      </c>
      <c r="F142" s="679">
        <v>0</v>
      </c>
      <c r="H142" s="677">
        <v>0</v>
      </c>
      <c r="I142" s="679">
        <v>0</v>
      </c>
      <c r="K142" s="677">
        <v>0</v>
      </c>
      <c r="L142" s="679">
        <v>0</v>
      </c>
      <c r="N142" s="677">
        <v>0</v>
      </c>
      <c r="O142" s="679">
        <v>0</v>
      </c>
      <c r="Q142" s="677">
        <v>0</v>
      </c>
      <c r="R142" s="679">
        <v>0</v>
      </c>
      <c r="T142" s="677">
        <v>0</v>
      </c>
      <c r="U142" s="679">
        <v>0</v>
      </c>
      <c r="W142" s="677">
        <v>0</v>
      </c>
      <c r="X142" s="679">
        <v>0</v>
      </c>
      <c r="Z142" s="677">
        <v>0</v>
      </c>
      <c r="AA142" s="679">
        <v>0</v>
      </c>
      <c r="AC142" s="677">
        <v>0</v>
      </c>
      <c r="AD142" s="679">
        <v>0</v>
      </c>
      <c r="AF142" s="677">
        <v>0</v>
      </c>
      <c r="AG142" s="679">
        <v>0</v>
      </c>
      <c r="AI142" s="677">
        <v>0</v>
      </c>
      <c r="AJ142" s="679">
        <v>0</v>
      </c>
      <c r="AL142" s="677">
        <v>0</v>
      </c>
      <c r="AM142" s="679">
        <v>0</v>
      </c>
      <c r="AO142" s="680">
        <f t="shared" si="2"/>
        <v>0</v>
      </c>
      <c r="AP142" s="681">
        <f t="shared" si="3"/>
        <v>0</v>
      </c>
    </row>
    <row r="143" spans="1:42">
      <c r="A143" s="678"/>
      <c r="B143" s="678"/>
      <c r="C143" s="677">
        <v>0</v>
      </c>
      <c r="E143" s="677">
        <v>0</v>
      </c>
      <c r="F143" s="679">
        <v>0</v>
      </c>
      <c r="H143" s="677">
        <v>0</v>
      </c>
      <c r="I143" s="679">
        <v>0</v>
      </c>
      <c r="K143" s="677">
        <v>0</v>
      </c>
      <c r="L143" s="679">
        <v>0</v>
      </c>
      <c r="N143" s="677">
        <v>0</v>
      </c>
      <c r="O143" s="679">
        <v>0</v>
      </c>
      <c r="Q143" s="677">
        <v>0</v>
      </c>
      <c r="R143" s="679">
        <v>0</v>
      </c>
      <c r="T143" s="677">
        <v>0</v>
      </c>
      <c r="U143" s="679">
        <v>0</v>
      </c>
      <c r="W143" s="677">
        <v>0</v>
      </c>
      <c r="X143" s="679">
        <v>0</v>
      </c>
      <c r="Z143" s="677">
        <v>0</v>
      </c>
      <c r="AA143" s="679">
        <v>0</v>
      </c>
      <c r="AC143" s="677">
        <v>0</v>
      </c>
      <c r="AD143" s="679">
        <v>0</v>
      </c>
      <c r="AF143" s="677">
        <v>0</v>
      </c>
      <c r="AG143" s="679">
        <v>0</v>
      </c>
      <c r="AI143" s="677">
        <v>0</v>
      </c>
      <c r="AJ143" s="679">
        <v>0</v>
      </c>
      <c r="AL143" s="677">
        <v>0</v>
      </c>
      <c r="AM143" s="679">
        <v>0</v>
      </c>
      <c r="AO143" s="680">
        <f t="shared" si="2"/>
        <v>0</v>
      </c>
      <c r="AP143" s="681">
        <f t="shared" si="3"/>
        <v>0</v>
      </c>
    </row>
    <row r="144" spans="1:42">
      <c r="A144" s="678"/>
      <c r="B144" s="678"/>
      <c r="C144" s="677">
        <v>0</v>
      </c>
      <c r="E144" s="677">
        <v>0</v>
      </c>
      <c r="F144" s="679">
        <v>0</v>
      </c>
      <c r="H144" s="677">
        <v>0</v>
      </c>
      <c r="I144" s="679">
        <v>0</v>
      </c>
      <c r="K144" s="677">
        <v>0</v>
      </c>
      <c r="L144" s="679">
        <v>0</v>
      </c>
      <c r="N144" s="677">
        <v>0</v>
      </c>
      <c r="O144" s="679">
        <v>0</v>
      </c>
      <c r="Q144" s="677">
        <v>0</v>
      </c>
      <c r="R144" s="679">
        <v>0</v>
      </c>
      <c r="T144" s="677">
        <v>0</v>
      </c>
      <c r="U144" s="679">
        <v>0</v>
      </c>
      <c r="W144" s="677">
        <v>0</v>
      </c>
      <c r="X144" s="679">
        <v>0</v>
      </c>
      <c r="Z144" s="677">
        <v>0</v>
      </c>
      <c r="AA144" s="679">
        <v>0</v>
      </c>
      <c r="AC144" s="677">
        <v>0</v>
      </c>
      <c r="AD144" s="679">
        <v>0</v>
      </c>
      <c r="AF144" s="677">
        <v>0</v>
      </c>
      <c r="AG144" s="679">
        <v>0</v>
      </c>
      <c r="AI144" s="677">
        <v>0</v>
      </c>
      <c r="AJ144" s="679">
        <v>0</v>
      </c>
      <c r="AL144" s="677">
        <v>0</v>
      </c>
      <c r="AM144" s="679">
        <v>0</v>
      </c>
      <c r="AO144" s="680">
        <f t="shared" si="2"/>
        <v>0</v>
      </c>
      <c r="AP144" s="681">
        <f t="shared" si="3"/>
        <v>0</v>
      </c>
    </row>
    <row r="145" spans="1:42">
      <c r="A145" s="678"/>
      <c r="B145" s="678"/>
      <c r="C145" s="677">
        <v>0</v>
      </c>
      <c r="E145" s="677">
        <v>0</v>
      </c>
      <c r="F145" s="679">
        <v>0</v>
      </c>
      <c r="H145" s="677">
        <v>0</v>
      </c>
      <c r="I145" s="679">
        <v>0</v>
      </c>
      <c r="K145" s="677">
        <v>0</v>
      </c>
      <c r="L145" s="679">
        <v>0</v>
      </c>
      <c r="N145" s="677">
        <v>0</v>
      </c>
      <c r="O145" s="679">
        <v>0</v>
      </c>
      <c r="Q145" s="677">
        <v>0</v>
      </c>
      <c r="R145" s="679">
        <v>0</v>
      </c>
      <c r="T145" s="677">
        <v>0</v>
      </c>
      <c r="U145" s="679">
        <v>0</v>
      </c>
      <c r="W145" s="677">
        <v>0</v>
      </c>
      <c r="X145" s="679">
        <v>0</v>
      </c>
      <c r="Z145" s="677">
        <v>0</v>
      </c>
      <c r="AA145" s="679">
        <v>0</v>
      </c>
      <c r="AC145" s="677">
        <v>0</v>
      </c>
      <c r="AD145" s="679">
        <v>0</v>
      </c>
      <c r="AF145" s="677">
        <v>0</v>
      </c>
      <c r="AG145" s="679">
        <v>0</v>
      </c>
      <c r="AI145" s="677">
        <v>0</v>
      </c>
      <c r="AJ145" s="679">
        <v>0</v>
      </c>
      <c r="AL145" s="677">
        <v>0</v>
      </c>
      <c r="AM145" s="679">
        <v>0</v>
      </c>
      <c r="AO145" s="680">
        <f t="shared" si="2"/>
        <v>0</v>
      </c>
      <c r="AP145" s="681">
        <f t="shared" si="3"/>
        <v>0</v>
      </c>
    </row>
    <row r="146" spans="1:42">
      <c r="A146" s="678"/>
      <c r="B146" s="678"/>
      <c r="C146" s="677">
        <v>0</v>
      </c>
      <c r="E146" s="677">
        <v>0</v>
      </c>
      <c r="F146" s="679">
        <v>0</v>
      </c>
      <c r="H146" s="677">
        <v>0</v>
      </c>
      <c r="I146" s="679">
        <v>0</v>
      </c>
      <c r="K146" s="677">
        <v>0</v>
      </c>
      <c r="L146" s="679">
        <v>0</v>
      </c>
      <c r="N146" s="677">
        <v>0</v>
      </c>
      <c r="O146" s="679">
        <v>0</v>
      </c>
      <c r="Q146" s="677">
        <v>0</v>
      </c>
      <c r="R146" s="679">
        <v>0</v>
      </c>
      <c r="T146" s="677">
        <v>0</v>
      </c>
      <c r="U146" s="679">
        <v>0</v>
      </c>
      <c r="W146" s="677">
        <v>0</v>
      </c>
      <c r="X146" s="679">
        <v>0</v>
      </c>
      <c r="Z146" s="677">
        <v>0</v>
      </c>
      <c r="AA146" s="679">
        <v>0</v>
      </c>
      <c r="AC146" s="677">
        <v>0</v>
      </c>
      <c r="AD146" s="679">
        <v>0</v>
      </c>
      <c r="AF146" s="677">
        <v>0</v>
      </c>
      <c r="AG146" s="679">
        <v>0</v>
      </c>
      <c r="AI146" s="677">
        <v>0</v>
      </c>
      <c r="AJ146" s="679">
        <v>0</v>
      </c>
      <c r="AL146" s="677">
        <v>0</v>
      </c>
      <c r="AM146" s="679">
        <v>0</v>
      </c>
      <c r="AO146" s="680">
        <f t="shared" si="2"/>
        <v>0</v>
      </c>
      <c r="AP146" s="681">
        <f t="shared" si="3"/>
        <v>0</v>
      </c>
    </row>
    <row r="147" spans="1:42">
      <c r="A147" s="678"/>
      <c r="B147" s="678"/>
      <c r="C147" s="677">
        <v>0</v>
      </c>
      <c r="E147" s="677">
        <v>0</v>
      </c>
      <c r="F147" s="679">
        <v>0</v>
      </c>
      <c r="H147" s="677">
        <v>0</v>
      </c>
      <c r="I147" s="679">
        <v>0</v>
      </c>
      <c r="K147" s="677">
        <v>0</v>
      </c>
      <c r="L147" s="679">
        <v>0</v>
      </c>
      <c r="N147" s="677">
        <v>0</v>
      </c>
      <c r="O147" s="679">
        <v>0</v>
      </c>
      <c r="Q147" s="677">
        <v>0</v>
      </c>
      <c r="R147" s="679">
        <v>0</v>
      </c>
      <c r="T147" s="677">
        <v>0</v>
      </c>
      <c r="U147" s="679">
        <v>0</v>
      </c>
      <c r="W147" s="677">
        <v>0</v>
      </c>
      <c r="X147" s="679">
        <v>0</v>
      </c>
      <c r="Z147" s="677">
        <v>0</v>
      </c>
      <c r="AA147" s="679">
        <v>0</v>
      </c>
      <c r="AC147" s="677">
        <v>0</v>
      </c>
      <c r="AD147" s="679">
        <v>0</v>
      </c>
      <c r="AF147" s="677">
        <v>0</v>
      </c>
      <c r="AG147" s="679">
        <v>0</v>
      </c>
      <c r="AI147" s="677">
        <v>0</v>
      </c>
      <c r="AJ147" s="679">
        <v>0</v>
      </c>
      <c r="AL147" s="677">
        <v>0</v>
      </c>
      <c r="AM147" s="679">
        <v>0</v>
      </c>
      <c r="AO147" s="680">
        <f t="shared" si="2"/>
        <v>0</v>
      </c>
      <c r="AP147" s="681">
        <f t="shared" si="3"/>
        <v>0</v>
      </c>
    </row>
    <row r="148" spans="1:42">
      <c r="A148" s="678"/>
      <c r="B148" s="678"/>
      <c r="C148" s="677">
        <v>0</v>
      </c>
      <c r="E148" s="677">
        <v>0</v>
      </c>
      <c r="F148" s="679">
        <v>0</v>
      </c>
      <c r="H148" s="677">
        <v>0</v>
      </c>
      <c r="I148" s="679">
        <v>0</v>
      </c>
      <c r="K148" s="677">
        <v>0</v>
      </c>
      <c r="L148" s="679">
        <v>0</v>
      </c>
      <c r="N148" s="677">
        <v>0</v>
      </c>
      <c r="O148" s="679">
        <v>0</v>
      </c>
      <c r="Q148" s="677">
        <v>0</v>
      </c>
      <c r="R148" s="679">
        <v>0</v>
      </c>
      <c r="T148" s="677">
        <v>0</v>
      </c>
      <c r="U148" s="679">
        <v>0</v>
      </c>
      <c r="W148" s="677">
        <v>0</v>
      </c>
      <c r="X148" s="679">
        <v>0</v>
      </c>
      <c r="Z148" s="677">
        <v>0</v>
      </c>
      <c r="AA148" s="679">
        <v>0</v>
      </c>
      <c r="AC148" s="677">
        <v>0</v>
      </c>
      <c r="AD148" s="679">
        <v>0</v>
      </c>
      <c r="AF148" s="677">
        <v>0</v>
      </c>
      <c r="AG148" s="679">
        <v>0</v>
      </c>
      <c r="AI148" s="677">
        <v>0</v>
      </c>
      <c r="AJ148" s="679">
        <v>0</v>
      </c>
      <c r="AL148" s="677">
        <v>0</v>
      </c>
      <c r="AM148" s="679">
        <v>0</v>
      </c>
      <c r="AO148" s="680">
        <f t="shared" ref="AO148:AO211" si="4">+AL148+AI148+AF148+AC148+Z148+W148+T148+Q148+N148+K148+H148+E148</f>
        <v>0</v>
      </c>
      <c r="AP148" s="681">
        <f t="shared" ref="AP148:AP211" si="5">+AM148+AJ148+AG148+AD148+AA148+X148+U148+R148+O148+L148+I148+F148</f>
        <v>0</v>
      </c>
    </row>
    <row r="149" spans="1:42">
      <c r="A149" s="678"/>
      <c r="B149" s="678"/>
      <c r="C149" s="677">
        <v>0</v>
      </c>
      <c r="E149" s="677">
        <v>0</v>
      </c>
      <c r="F149" s="679">
        <v>0</v>
      </c>
      <c r="H149" s="677">
        <v>0</v>
      </c>
      <c r="I149" s="679">
        <v>0</v>
      </c>
      <c r="K149" s="677">
        <v>0</v>
      </c>
      <c r="L149" s="679">
        <v>0</v>
      </c>
      <c r="N149" s="677">
        <v>0</v>
      </c>
      <c r="O149" s="679">
        <v>0</v>
      </c>
      <c r="Q149" s="677">
        <v>0</v>
      </c>
      <c r="R149" s="679">
        <v>0</v>
      </c>
      <c r="T149" s="677">
        <v>0</v>
      </c>
      <c r="U149" s="679">
        <v>0</v>
      </c>
      <c r="W149" s="677">
        <v>0</v>
      </c>
      <c r="X149" s="679">
        <v>0</v>
      </c>
      <c r="Z149" s="677">
        <v>0</v>
      </c>
      <c r="AA149" s="679">
        <v>0</v>
      </c>
      <c r="AC149" s="677">
        <v>0</v>
      </c>
      <c r="AD149" s="679">
        <v>0</v>
      </c>
      <c r="AF149" s="677">
        <v>0</v>
      </c>
      <c r="AG149" s="679">
        <v>0</v>
      </c>
      <c r="AI149" s="677">
        <v>0</v>
      </c>
      <c r="AJ149" s="679">
        <v>0</v>
      </c>
      <c r="AL149" s="677">
        <v>0</v>
      </c>
      <c r="AM149" s="679">
        <v>0</v>
      </c>
      <c r="AO149" s="680">
        <f t="shared" si="4"/>
        <v>0</v>
      </c>
      <c r="AP149" s="681">
        <f t="shared" si="5"/>
        <v>0</v>
      </c>
    </row>
    <row r="150" spans="1:42">
      <c r="A150" s="678"/>
      <c r="B150" s="678"/>
      <c r="C150" s="677">
        <v>0</v>
      </c>
      <c r="E150" s="677">
        <v>0</v>
      </c>
      <c r="F150" s="679">
        <v>0</v>
      </c>
      <c r="H150" s="677">
        <v>0</v>
      </c>
      <c r="I150" s="679">
        <v>0</v>
      </c>
      <c r="K150" s="677">
        <v>0</v>
      </c>
      <c r="L150" s="679">
        <v>0</v>
      </c>
      <c r="N150" s="677">
        <v>0</v>
      </c>
      <c r="O150" s="679">
        <v>0</v>
      </c>
      <c r="Q150" s="677">
        <v>0</v>
      </c>
      <c r="R150" s="679">
        <v>0</v>
      </c>
      <c r="T150" s="677">
        <v>0</v>
      </c>
      <c r="U150" s="679">
        <v>0</v>
      </c>
      <c r="W150" s="677">
        <v>0</v>
      </c>
      <c r="X150" s="679">
        <v>0</v>
      </c>
      <c r="Z150" s="677">
        <v>0</v>
      </c>
      <c r="AA150" s="679">
        <v>0</v>
      </c>
      <c r="AC150" s="677">
        <v>0</v>
      </c>
      <c r="AD150" s="679">
        <v>0</v>
      </c>
      <c r="AF150" s="677">
        <v>0</v>
      </c>
      <c r="AG150" s="679">
        <v>0</v>
      </c>
      <c r="AI150" s="677">
        <v>0</v>
      </c>
      <c r="AJ150" s="679">
        <v>0</v>
      </c>
      <c r="AL150" s="677">
        <v>0</v>
      </c>
      <c r="AM150" s="679">
        <v>0</v>
      </c>
      <c r="AO150" s="680">
        <f t="shared" si="4"/>
        <v>0</v>
      </c>
      <c r="AP150" s="681">
        <f t="shared" si="5"/>
        <v>0</v>
      </c>
    </row>
    <row r="151" spans="1:42">
      <c r="A151" s="678"/>
      <c r="B151" s="678"/>
      <c r="C151" s="677">
        <v>0</v>
      </c>
      <c r="E151" s="677">
        <v>0</v>
      </c>
      <c r="F151" s="679">
        <v>0</v>
      </c>
      <c r="H151" s="677">
        <v>0</v>
      </c>
      <c r="I151" s="679">
        <v>0</v>
      </c>
      <c r="K151" s="677">
        <v>0</v>
      </c>
      <c r="L151" s="679">
        <v>0</v>
      </c>
      <c r="N151" s="677">
        <v>0</v>
      </c>
      <c r="O151" s="679">
        <v>0</v>
      </c>
      <c r="Q151" s="677">
        <v>0</v>
      </c>
      <c r="R151" s="679">
        <v>0</v>
      </c>
      <c r="T151" s="677">
        <v>0</v>
      </c>
      <c r="U151" s="679">
        <v>0</v>
      </c>
      <c r="W151" s="677">
        <v>0</v>
      </c>
      <c r="X151" s="679">
        <v>0</v>
      </c>
      <c r="Z151" s="677">
        <v>0</v>
      </c>
      <c r="AA151" s="679">
        <v>0</v>
      </c>
      <c r="AC151" s="677">
        <v>0</v>
      </c>
      <c r="AD151" s="679">
        <v>0</v>
      </c>
      <c r="AF151" s="677">
        <v>0</v>
      </c>
      <c r="AG151" s="679">
        <v>0</v>
      </c>
      <c r="AI151" s="677">
        <v>0</v>
      </c>
      <c r="AJ151" s="679">
        <v>0</v>
      </c>
      <c r="AL151" s="677">
        <v>0</v>
      </c>
      <c r="AM151" s="679">
        <v>0</v>
      </c>
      <c r="AO151" s="680">
        <f t="shared" si="4"/>
        <v>0</v>
      </c>
      <c r="AP151" s="681">
        <f t="shared" si="5"/>
        <v>0</v>
      </c>
    </row>
    <row r="152" spans="1:42">
      <c r="A152" s="678"/>
      <c r="B152" s="678"/>
      <c r="C152" s="677">
        <v>0</v>
      </c>
      <c r="E152" s="677">
        <v>0</v>
      </c>
      <c r="F152" s="679">
        <v>0</v>
      </c>
      <c r="H152" s="677">
        <v>0</v>
      </c>
      <c r="I152" s="679">
        <v>0</v>
      </c>
      <c r="K152" s="677">
        <v>0</v>
      </c>
      <c r="L152" s="679">
        <v>0</v>
      </c>
      <c r="N152" s="677">
        <v>0</v>
      </c>
      <c r="O152" s="679">
        <v>0</v>
      </c>
      <c r="Q152" s="677">
        <v>0</v>
      </c>
      <c r="R152" s="679">
        <v>0</v>
      </c>
      <c r="T152" s="677">
        <v>0</v>
      </c>
      <c r="U152" s="679">
        <v>0</v>
      </c>
      <c r="W152" s="677">
        <v>0</v>
      </c>
      <c r="X152" s="679">
        <v>0</v>
      </c>
      <c r="Z152" s="677">
        <v>0</v>
      </c>
      <c r="AA152" s="679">
        <v>0</v>
      </c>
      <c r="AC152" s="677">
        <v>0</v>
      </c>
      <c r="AD152" s="679">
        <v>0</v>
      </c>
      <c r="AF152" s="677">
        <v>0</v>
      </c>
      <c r="AG152" s="679">
        <v>0</v>
      </c>
      <c r="AI152" s="677">
        <v>0</v>
      </c>
      <c r="AJ152" s="679">
        <v>0</v>
      </c>
      <c r="AL152" s="677">
        <v>0</v>
      </c>
      <c r="AM152" s="679">
        <v>0</v>
      </c>
      <c r="AO152" s="680">
        <f t="shared" si="4"/>
        <v>0</v>
      </c>
      <c r="AP152" s="681">
        <f t="shared" si="5"/>
        <v>0</v>
      </c>
    </row>
    <row r="153" spans="1:42">
      <c r="A153" s="678"/>
      <c r="B153" s="678"/>
      <c r="C153" s="677">
        <v>0</v>
      </c>
      <c r="E153" s="677">
        <v>0</v>
      </c>
      <c r="F153" s="679">
        <v>0</v>
      </c>
      <c r="H153" s="677">
        <v>0</v>
      </c>
      <c r="I153" s="679">
        <v>0</v>
      </c>
      <c r="K153" s="677">
        <v>0</v>
      </c>
      <c r="L153" s="679">
        <v>0</v>
      </c>
      <c r="N153" s="677">
        <v>0</v>
      </c>
      <c r="O153" s="679">
        <v>0</v>
      </c>
      <c r="Q153" s="677">
        <v>0</v>
      </c>
      <c r="R153" s="679">
        <v>0</v>
      </c>
      <c r="T153" s="677">
        <v>0</v>
      </c>
      <c r="U153" s="679">
        <v>0</v>
      </c>
      <c r="W153" s="677">
        <v>0</v>
      </c>
      <c r="X153" s="679">
        <v>0</v>
      </c>
      <c r="Z153" s="677">
        <v>0</v>
      </c>
      <c r="AA153" s="679">
        <v>0</v>
      </c>
      <c r="AC153" s="677">
        <v>0</v>
      </c>
      <c r="AD153" s="679">
        <v>0</v>
      </c>
      <c r="AF153" s="677">
        <v>0</v>
      </c>
      <c r="AG153" s="679">
        <v>0</v>
      </c>
      <c r="AI153" s="677">
        <v>0</v>
      </c>
      <c r="AJ153" s="679">
        <v>0</v>
      </c>
      <c r="AL153" s="677">
        <v>0</v>
      </c>
      <c r="AM153" s="679">
        <v>0</v>
      </c>
      <c r="AO153" s="680">
        <f t="shared" si="4"/>
        <v>0</v>
      </c>
      <c r="AP153" s="681">
        <f t="shared" si="5"/>
        <v>0</v>
      </c>
    </row>
    <row r="154" spans="1:42">
      <c r="A154" s="678"/>
      <c r="B154" s="678"/>
      <c r="C154" s="677">
        <v>0</v>
      </c>
      <c r="E154" s="677">
        <v>0</v>
      </c>
      <c r="F154" s="679">
        <v>0</v>
      </c>
      <c r="H154" s="677">
        <v>0</v>
      </c>
      <c r="I154" s="679">
        <v>0</v>
      </c>
      <c r="K154" s="677">
        <v>0</v>
      </c>
      <c r="L154" s="679">
        <v>0</v>
      </c>
      <c r="N154" s="677">
        <v>0</v>
      </c>
      <c r="O154" s="679">
        <v>0</v>
      </c>
      <c r="Q154" s="677">
        <v>0</v>
      </c>
      <c r="R154" s="679">
        <v>0</v>
      </c>
      <c r="T154" s="677">
        <v>0</v>
      </c>
      <c r="U154" s="679">
        <v>0</v>
      </c>
      <c r="W154" s="677">
        <v>0</v>
      </c>
      <c r="X154" s="679">
        <v>0</v>
      </c>
      <c r="Z154" s="677">
        <v>0</v>
      </c>
      <c r="AA154" s="679">
        <v>0</v>
      </c>
      <c r="AC154" s="677">
        <v>0</v>
      </c>
      <c r="AD154" s="679">
        <v>0</v>
      </c>
      <c r="AF154" s="677">
        <v>0</v>
      </c>
      <c r="AG154" s="679">
        <v>0</v>
      </c>
      <c r="AI154" s="677">
        <v>0</v>
      </c>
      <c r="AJ154" s="679">
        <v>0</v>
      </c>
      <c r="AL154" s="677">
        <v>0</v>
      </c>
      <c r="AM154" s="679">
        <v>0</v>
      </c>
      <c r="AO154" s="680">
        <f t="shared" si="4"/>
        <v>0</v>
      </c>
      <c r="AP154" s="681">
        <f t="shared" si="5"/>
        <v>0</v>
      </c>
    </row>
    <row r="155" spans="1:42">
      <c r="A155" s="678"/>
      <c r="B155" s="678"/>
      <c r="C155" s="677">
        <v>0</v>
      </c>
      <c r="E155" s="677">
        <v>0</v>
      </c>
      <c r="F155" s="679">
        <v>0</v>
      </c>
      <c r="H155" s="677">
        <v>0</v>
      </c>
      <c r="I155" s="679">
        <v>0</v>
      </c>
      <c r="K155" s="677">
        <v>0</v>
      </c>
      <c r="L155" s="679">
        <v>0</v>
      </c>
      <c r="N155" s="677">
        <v>0</v>
      </c>
      <c r="O155" s="679">
        <v>0</v>
      </c>
      <c r="Q155" s="677">
        <v>0</v>
      </c>
      <c r="R155" s="679">
        <v>0</v>
      </c>
      <c r="T155" s="677">
        <v>0</v>
      </c>
      <c r="U155" s="679">
        <v>0</v>
      </c>
      <c r="W155" s="677">
        <v>0</v>
      </c>
      <c r="X155" s="679">
        <v>0</v>
      </c>
      <c r="Z155" s="677">
        <v>0</v>
      </c>
      <c r="AA155" s="679">
        <v>0</v>
      </c>
      <c r="AC155" s="677">
        <v>0</v>
      </c>
      <c r="AD155" s="679">
        <v>0</v>
      </c>
      <c r="AF155" s="677">
        <v>0</v>
      </c>
      <c r="AG155" s="679">
        <v>0</v>
      </c>
      <c r="AI155" s="677">
        <v>0</v>
      </c>
      <c r="AJ155" s="679">
        <v>0</v>
      </c>
      <c r="AL155" s="677">
        <v>0</v>
      </c>
      <c r="AM155" s="679">
        <v>0</v>
      </c>
      <c r="AO155" s="680">
        <f t="shared" si="4"/>
        <v>0</v>
      </c>
      <c r="AP155" s="681">
        <f t="shared" si="5"/>
        <v>0</v>
      </c>
    </row>
    <row r="156" spans="1:42">
      <c r="A156" s="678"/>
      <c r="B156" s="678"/>
      <c r="C156" s="677">
        <v>0</v>
      </c>
      <c r="E156" s="677">
        <v>0</v>
      </c>
      <c r="F156" s="679">
        <v>0</v>
      </c>
      <c r="H156" s="677">
        <v>0</v>
      </c>
      <c r="I156" s="679">
        <v>0</v>
      </c>
      <c r="K156" s="677">
        <v>0</v>
      </c>
      <c r="L156" s="679">
        <v>0</v>
      </c>
      <c r="N156" s="677">
        <v>0</v>
      </c>
      <c r="O156" s="679">
        <v>0</v>
      </c>
      <c r="Q156" s="677">
        <v>0</v>
      </c>
      <c r="R156" s="679">
        <v>0</v>
      </c>
      <c r="T156" s="677">
        <v>0</v>
      </c>
      <c r="U156" s="679">
        <v>0</v>
      </c>
      <c r="W156" s="677">
        <v>0</v>
      </c>
      <c r="X156" s="679">
        <v>0</v>
      </c>
      <c r="Z156" s="677">
        <v>0</v>
      </c>
      <c r="AA156" s="679">
        <v>0</v>
      </c>
      <c r="AC156" s="677">
        <v>0</v>
      </c>
      <c r="AD156" s="679">
        <v>0</v>
      </c>
      <c r="AF156" s="677">
        <v>0</v>
      </c>
      <c r="AG156" s="679">
        <v>0</v>
      </c>
      <c r="AI156" s="677">
        <v>0</v>
      </c>
      <c r="AJ156" s="679">
        <v>0</v>
      </c>
      <c r="AL156" s="677">
        <v>0</v>
      </c>
      <c r="AM156" s="679">
        <v>0</v>
      </c>
      <c r="AO156" s="680">
        <f t="shared" si="4"/>
        <v>0</v>
      </c>
      <c r="AP156" s="681">
        <f t="shared" si="5"/>
        <v>0</v>
      </c>
    </row>
    <row r="157" spans="1:42">
      <c r="A157" s="678"/>
      <c r="B157" s="678"/>
      <c r="C157" s="677">
        <v>0</v>
      </c>
      <c r="E157" s="677">
        <v>0</v>
      </c>
      <c r="F157" s="679">
        <v>0</v>
      </c>
      <c r="H157" s="677">
        <v>0</v>
      </c>
      <c r="I157" s="679">
        <v>0</v>
      </c>
      <c r="K157" s="677">
        <v>0</v>
      </c>
      <c r="L157" s="679">
        <v>0</v>
      </c>
      <c r="N157" s="677">
        <v>0</v>
      </c>
      <c r="O157" s="679">
        <v>0</v>
      </c>
      <c r="Q157" s="677">
        <v>0</v>
      </c>
      <c r="R157" s="679">
        <v>0</v>
      </c>
      <c r="T157" s="677">
        <v>0</v>
      </c>
      <c r="U157" s="679">
        <v>0</v>
      </c>
      <c r="W157" s="677">
        <v>0</v>
      </c>
      <c r="X157" s="679">
        <v>0</v>
      </c>
      <c r="Z157" s="677">
        <v>0</v>
      </c>
      <c r="AA157" s="679">
        <v>0</v>
      </c>
      <c r="AC157" s="677">
        <v>0</v>
      </c>
      <c r="AD157" s="679">
        <v>0</v>
      </c>
      <c r="AF157" s="677">
        <v>0</v>
      </c>
      <c r="AG157" s="679">
        <v>0</v>
      </c>
      <c r="AI157" s="677">
        <v>0</v>
      </c>
      <c r="AJ157" s="679">
        <v>0</v>
      </c>
      <c r="AL157" s="677">
        <v>0</v>
      </c>
      <c r="AM157" s="679">
        <v>0</v>
      </c>
      <c r="AO157" s="680">
        <f t="shared" si="4"/>
        <v>0</v>
      </c>
      <c r="AP157" s="681">
        <f t="shared" si="5"/>
        <v>0</v>
      </c>
    </row>
    <row r="158" spans="1:42">
      <c r="A158" s="678"/>
      <c r="B158" s="678"/>
      <c r="C158" s="677">
        <v>0</v>
      </c>
      <c r="E158" s="677">
        <v>0</v>
      </c>
      <c r="F158" s="679">
        <v>0</v>
      </c>
      <c r="H158" s="677">
        <v>0</v>
      </c>
      <c r="I158" s="679">
        <v>0</v>
      </c>
      <c r="K158" s="677">
        <v>0</v>
      </c>
      <c r="L158" s="679">
        <v>0</v>
      </c>
      <c r="N158" s="677">
        <v>0</v>
      </c>
      <c r="O158" s="679">
        <v>0</v>
      </c>
      <c r="Q158" s="677">
        <v>0</v>
      </c>
      <c r="R158" s="679">
        <v>0</v>
      </c>
      <c r="T158" s="677">
        <v>0</v>
      </c>
      <c r="U158" s="679">
        <v>0</v>
      </c>
      <c r="W158" s="677">
        <v>0</v>
      </c>
      <c r="X158" s="679">
        <v>0</v>
      </c>
      <c r="Z158" s="677">
        <v>0</v>
      </c>
      <c r="AA158" s="679">
        <v>0</v>
      </c>
      <c r="AC158" s="677">
        <v>0</v>
      </c>
      <c r="AD158" s="679">
        <v>0</v>
      </c>
      <c r="AF158" s="677">
        <v>0</v>
      </c>
      <c r="AG158" s="679">
        <v>0</v>
      </c>
      <c r="AI158" s="677">
        <v>0</v>
      </c>
      <c r="AJ158" s="679">
        <v>0</v>
      </c>
      <c r="AL158" s="677">
        <v>0</v>
      </c>
      <c r="AM158" s="679">
        <v>0</v>
      </c>
      <c r="AO158" s="680">
        <f t="shared" si="4"/>
        <v>0</v>
      </c>
      <c r="AP158" s="681">
        <f t="shared" si="5"/>
        <v>0</v>
      </c>
    </row>
    <row r="159" spans="1:42">
      <c r="A159" s="678"/>
      <c r="B159" s="678"/>
      <c r="C159" s="677">
        <v>0</v>
      </c>
      <c r="E159" s="677">
        <v>0</v>
      </c>
      <c r="F159" s="679">
        <v>0</v>
      </c>
      <c r="H159" s="677">
        <v>0</v>
      </c>
      <c r="I159" s="679">
        <v>0</v>
      </c>
      <c r="K159" s="677">
        <v>0</v>
      </c>
      <c r="L159" s="679">
        <v>0</v>
      </c>
      <c r="N159" s="677">
        <v>0</v>
      </c>
      <c r="O159" s="679">
        <v>0</v>
      </c>
      <c r="Q159" s="677">
        <v>0</v>
      </c>
      <c r="R159" s="679">
        <v>0</v>
      </c>
      <c r="T159" s="677">
        <v>0</v>
      </c>
      <c r="U159" s="679">
        <v>0</v>
      </c>
      <c r="W159" s="677">
        <v>0</v>
      </c>
      <c r="X159" s="679">
        <v>0</v>
      </c>
      <c r="Z159" s="677">
        <v>0</v>
      </c>
      <c r="AA159" s="679">
        <v>0</v>
      </c>
      <c r="AC159" s="677">
        <v>0</v>
      </c>
      <c r="AD159" s="679">
        <v>0</v>
      </c>
      <c r="AF159" s="677">
        <v>0</v>
      </c>
      <c r="AG159" s="679">
        <v>0</v>
      </c>
      <c r="AI159" s="677">
        <v>0</v>
      </c>
      <c r="AJ159" s="679">
        <v>0</v>
      </c>
      <c r="AL159" s="677">
        <v>0</v>
      </c>
      <c r="AM159" s="679">
        <v>0</v>
      </c>
      <c r="AO159" s="680">
        <f t="shared" si="4"/>
        <v>0</v>
      </c>
      <c r="AP159" s="681">
        <f t="shared" si="5"/>
        <v>0</v>
      </c>
    </row>
    <row r="160" spans="1:42">
      <c r="A160" s="678"/>
      <c r="B160" s="678"/>
      <c r="C160" s="677">
        <v>0</v>
      </c>
      <c r="E160" s="677">
        <v>0</v>
      </c>
      <c r="F160" s="679">
        <v>0</v>
      </c>
      <c r="H160" s="677">
        <v>0</v>
      </c>
      <c r="I160" s="679">
        <v>0</v>
      </c>
      <c r="K160" s="677">
        <v>0</v>
      </c>
      <c r="L160" s="679">
        <v>0</v>
      </c>
      <c r="N160" s="677">
        <v>0</v>
      </c>
      <c r="O160" s="679">
        <v>0</v>
      </c>
      <c r="Q160" s="677">
        <v>0</v>
      </c>
      <c r="R160" s="679">
        <v>0</v>
      </c>
      <c r="T160" s="677">
        <v>0</v>
      </c>
      <c r="U160" s="679">
        <v>0</v>
      </c>
      <c r="W160" s="677">
        <v>0</v>
      </c>
      <c r="X160" s="679">
        <v>0</v>
      </c>
      <c r="Z160" s="677">
        <v>0</v>
      </c>
      <c r="AA160" s="679">
        <v>0</v>
      </c>
      <c r="AC160" s="677">
        <v>0</v>
      </c>
      <c r="AD160" s="679">
        <v>0</v>
      </c>
      <c r="AF160" s="677">
        <v>0</v>
      </c>
      <c r="AG160" s="679">
        <v>0</v>
      </c>
      <c r="AI160" s="677">
        <v>0</v>
      </c>
      <c r="AJ160" s="679">
        <v>0</v>
      </c>
      <c r="AL160" s="677">
        <v>0</v>
      </c>
      <c r="AM160" s="679">
        <v>0</v>
      </c>
      <c r="AO160" s="680">
        <f t="shared" si="4"/>
        <v>0</v>
      </c>
      <c r="AP160" s="681">
        <f t="shared" si="5"/>
        <v>0</v>
      </c>
    </row>
    <row r="161" spans="1:42">
      <c r="A161" s="678"/>
      <c r="B161" s="678"/>
      <c r="C161" s="677">
        <v>0</v>
      </c>
      <c r="E161" s="677">
        <v>0</v>
      </c>
      <c r="F161" s="679">
        <v>0</v>
      </c>
      <c r="H161" s="677">
        <v>0</v>
      </c>
      <c r="I161" s="679">
        <v>0</v>
      </c>
      <c r="K161" s="677">
        <v>0</v>
      </c>
      <c r="L161" s="679">
        <v>0</v>
      </c>
      <c r="N161" s="677">
        <v>0</v>
      </c>
      <c r="O161" s="679">
        <v>0</v>
      </c>
      <c r="Q161" s="677">
        <v>0</v>
      </c>
      <c r="R161" s="679">
        <v>0</v>
      </c>
      <c r="T161" s="677">
        <v>0</v>
      </c>
      <c r="U161" s="679">
        <v>0</v>
      </c>
      <c r="W161" s="677">
        <v>0</v>
      </c>
      <c r="X161" s="679">
        <v>0</v>
      </c>
      <c r="Z161" s="677">
        <v>0</v>
      </c>
      <c r="AA161" s="679">
        <v>0</v>
      </c>
      <c r="AC161" s="677">
        <v>0</v>
      </c>
      <c r="AD161" s="679">
        <v>0</v>
      </c>
      <c r="AF161" s="677">
        <v>0</v>
      </c>
      <c r="AG161" s="679">
        <v>0</v>
      </c>
      <c r="AI161" s="677">
        <v>0</v>
      </c>
      <c r="AJ161" s="679">
        <v>0</v>
      </c>
      <c r="AL161" s="677">
        <v>0</v>
      </c>
      <c r="AM161" s="679">
        <v>0</v>
      </c>
      <c r="AO161" s="680">
        <f t="shared" si="4"/>
        <v>0</v>
      </c>
      <c r="AP161" s="681">
        <f t="shared" si="5"/>
        <v>0</v>
      </c>
    </row>
    <row r="162" spans="1:42">
      <c r="A162" s="678"/>
      <c r="B162" s="678"/>
      <c r="C162" s="677">
        <v>0</v>
      </c>
      <c r="E162" s="677">
        <v>0</v>
      </c>
      <c r="F162" s="679">
        <v>0</v>
      </c>
      <c r="H162" s="677">
        <v>0</v>
      </c>
      <c r="I162" s="679">
        <v>0</v>
      </c>
      <c r="K162" s="677">
        <v>0</v>
      </c>
      <c r="L162" s="679">
        <v>0</v>
      </c>
      <c r="N162" s="677">
        <v>0</v>
      </c>
      <c r="O162" s="679">
        <v>0</v>
      </c>
      <c r="Q162" s="677">
        <v>0</v>
      </c>
      <c r="R162" s="679">
        <v>0</v>
      </c>
      <c r="T162" s="677">
        <v>0</v>
      </c>
      <c r="U162" s="679">
        <v>0</v>
      </c>
      <c r="W162" s="677">
        <v>0</v>
      </c>
      <c r="X162" s="679">
        <v>0</v>
      </c>
      <c r="Z162" s="677">
        <v>0</v>
      </c>
      <c r="AA162" s="679">
        <v>0</v>
      </c>
      <c r="AC162" s="677">
        <v>0</v>
      </c>
      <c r="AD162" s="679">
        <v>0</v>
      </c>
      <c r="AF162" s="677">
        <v>0</v>
      </c>
      <c r="AG162" s="679">
        <v>0</v>
      </c>
      <c r="AI162" s="677">
        <v>0</v>
      </c>
      <c r="AJ162" s="679">
        <v>0</v>
      </c>
      <c r="AL162" s="677">
        <v>0</v>
      </c>
      <c r="AM162" s="679">
        <v>0</v>
      </c>
      <c r="AO162" s="680">
        <f t="shared" si="4"/>
        <v>0</v>
      </c>
      <c r="AP162" s="681">
        <f t="shared" si="5"/>
        <v>0</v>
      </c>
    </row>
    <row r="163" spans="1:42">
      <c r="A163" s="678"/>
      <c r="B163" s="678"/>
      <c r="C163" s="677">
        <v>0</v>
      </c>
      <c r="E163" s="677">
        <v>0</v>
      </c>
      <c r="F163" s="679">
        <v>0</v>
      </c>
      <c r="H163" s="677">
        <v>0</v>
      </c>
      <c r="I163" s="679">
        <v>0</v>
      </c>
      <c r="K163" s="677">
        <v>0</v>
      </c>
      <c r="L163" s="679">
        <v>0</v>
      </c>
      <c r="N163" s="677">
        <v>0</v>
      </c>
      <c r="O163" s="679">
        <v>0</v>
      </c>
      <c r="Q163" s="677">
        <v>0</v>
      </c>
      <c r="R163" s="679">
        <v>0</v>
      </c>
      <c r="T163" s="677">
        <v>0</v>
      </c>
      <c r="U163" s="679">
        <v>0</v>
      </c>
      <c r="W163" s="677">
        <v>0</v>
      </c>
      <c r="X163" s="679">
        <v>0</v>
      </c>
      <c r="Z163" s="677">
        <v>0</v>
      </c>
      <c r="AA163" s="679">
        <v>0</v>
      </c>
      <c r="AC163" s="677">
        <v>0</v>
      </c>
      <c r="AD163" s="679">
        <v>0</v>
      </c>
      <c r="AF163" s="677">
        <v>0</v>
      </c>
      <c r="AG163" s="679">
        <v>0</v>
      </c>
      <c r="AI163" s="677">
        <v>0</v>
      </c>
      <c r="AJ163" s="679">
        <v>0</v>
      </c>
      <c r="AL163" s="677">
        <v>0</v>
      </c>
      <c r="AM163" s="679">
        <v>0</v>
      </c>
      <c r="AO163" s="680">
        <f t="shared" si="4"/>
        <v>0</v>
      </c>
      <c r="AP163" s="681">
        <f t="shared" si="5"/>
        <v>0</v>
      </c>
    </row>
    <row r="164" spans="1:42">
      <c r="A164" s="678"/>
      <c r="B164" s="678"/>
      <c r="C164" s="677">
        <v>0</v>
      </c>
      <c r="E164" s="677">
        <v>0</v>
      </c>
      <c r="F164" s="679">
        <v>0</v>
      </c>
      <c r="H164" s="677">
        <v>0</v>
      </c>
      <c r="I164" s="679">
        <v>0</v>
      </c>
      <c r="K164" s="677">
        <v>0</v>
      </c>
      <c r="L164" s="679">
        <v>0</v>
      </c>
      <c r="N164" s="677">
        <v>0</v>
      </c>
      <c r="O164" s="679">
        <v>0</v>
      </c>
      <c r="Q164" s="677">
        <v>0</v>
      </c>
      <c r="R164" s="679">
        <v>0</v>
      </c>
      <c r="T164" s="677">
        <v>0</v>
      </c>
      <c r="U164" s="679">
        <v>0</v>
      </c>
      <c r="W164" s="677">
        <v>0</v>
      </c>
      <c r="X164" s="679">
        <v>0</v>
      </c>
      <c r="Z164" s="677">
        <v>0</v>
      </c>
      <c r="AA164" s="679">
        <v>0</v>
      </c>
      <c r="AC164" s="677">
        <v>0</v>
      </c>
      <c r="AD164" s="679">
        <v>0</v>
      </c>
      <c r="AF164" s="677">
        <v>0</v>
      </c>
      <c r="AG164" s="679">
        <v>0</v>
      </c>
      <c r="AI164" s="677">
        <v>0</v>
      </c>
      <c r="AJ164" s="679">
        <v>0</v>
      </c>
      <c r="AL164" s="677">
        <v>0</v>
      </c>
      <c r="AM164" s="679">
        <v>0</v>
      </c>
      <c r="AO164" s="680">
        <f t="shared" si="4"/>
        <v>0</v>
      </c>
      <c r="AP164" s="681">
        <f t="shared" si="5"/>
        <v>0</v>
      </c>
    </row>
    <row r="165" spans="1:42">
      <c r="A165" s="678"/>
      <c r="B165" s="678"/>
      <c r="C165" s="677">
        <v>0</v>
      </c>
      <c r="E165" s="677">
        <v>0</v>
      </c>
      <c r="F165" s="679">
        <v>0</v>
      </c>
      <c r="H165" s="677">
        <v>0</v>
      </c>
      <c r="I165" s="679">
        <v>0</v>
      </c>
      <c r="K165" s="677">
        <v>0</v>
      </c>
      <c r="L165" s="679">
        <v>0</v>
      </c>
      <c r="N165" s="677">
        <v>0</v>
      </c>
      <c r="O165" s="679">
        <v>0</v>
      </c>
      <c r="Q165" s="677">
        <v>0</v>
      </c>
      <c r="R165" s="679">
        <v>0</v>
      </c>
      <c r="T165" s="677">
        <v>0</v>
      </c>
      <c r="U165" s="679">
        <v>0</v>
      </c>
      <c r="W165" s="677">
        <v>0</v>
      </c>
      <c r="X165" s="679">
        <v>0</v>
      </c>
      <c r="Z165" s="677">
        <v>0</v>
      </c>
      <c r="AA165" s="679">
        <v>0</v>
      </c>
      <c r="AC165" s="677">
        <v>0</v>
      </c>
      <c r="AD165" s="679">
        <v>0</v>
      </c>
      <c r="AF165" s="677">
        <v>0</v>
      </c>
      <c r="AG165" s="679">
        <v>0</v>
      </c>
      <c r="AI165" s="677">
        <v>0</v>
      </c>
      <c r="AJ165" s="679">
        <v>0</v>
      </c>
      <c r="AL165" s="677">
        <v>0</v>
      </c>
      <c r="AM165" s="679">
        <v>0</v>
      </c>
      <c r="AO165" s="680">
        <f t="shared" si="4"/>
        <v>0</v>
      </c>
      <c r="AP165" s="681">
        <f t="shared" si="5"/>
        <v>0</v>
      </c>
    </row>
    <row r="166" spans="1:42">
      <c r="A166" s="678"/>
      <c r="B166" s="678"/>
      <c r="C166" s="677">
        <v>0</v>
      </c>
      <c r="E166" s="677">
        <v>0</v>
      </c>
      <c r="F166" s="679">
        <v>0</v>
      </c>
      <c r="H166" s="677">
        <v>0</v>
      </c>
      <c r="I166" s="679">
        <v>0</v>
      </c>
      <c r="K166" s="677">
        <v>0</v>
      </c>
      <c r="L166" s="679">
        <v>0</v>
      </c>
      <c r="N166" s="677">
        <v>0</v>
      </c>
      <c r="O166" s="679">
        <v>0</v>
      </c>
      <c r="Q166" s="677">
        <v>0</v>
      </c>
      <c r="R166" s="679">
        <v>0</v>
      </c>
      <c r="T166" s="677">
        <v>0</v>
      </c>
      <c r="U166" s="679">
        <v>0</v>
      </c>
      <c r="W166" s="677">
        <v>0</v>
      </c>
      <c r="X166" s="679">
        <v>0</v>
      </c>
      <c r="Z166" s="677">
        <v>0</v>
      </c>
      <c r="AA166" s="679">
        <v>0</v>
      </c>
      <c r="AC166" s="677">
        <v>0</v>
      </c>
      <c r="AD166" s="679">
        <v>0</v>
      </c>
      <c r="AF166" s="677">
        <v>0</v>
      </c>
      <c r="AG166" s="679">
        <v>0</v>
      </c>
      <c r="AI166" s="677">
        <v>0</v>
      </c>
      <c r="AJ166" s="679">
        <v>0</v>
      </c>
      <c r="AL166" s="677">
        <v>0</v>
      </c>
      <c r="AM166" s="679">
        <v>0</v>
      </c>
      <c r="AO166" s="680">
        <f t="shared" si="4"/>
        <v>0</v>
      </c>
      <c r="AP166" s="681">
        <f t="shared" si="5"/>
        <v>0</v>
      </c>
    </row>
    <row r="167" spans="1:42">
      <c r="A167" s="678"/>
      <c r="B167" s="678"/>
      <c r="C167" s="677">
        <v>0</v>
      </c>
      <c r="E167" s="677">
        <v>0</v>
      </c>
      <c r="F167" s="679">
        <v>0</v>
      </c>
      <c r="H167" s="677">
        <v>0</v>
      </c>
      <c r="I167" s="679">
        <v>0</v>
      </c>
      <c r="K167" s="677">
        <v>0</v>
      </c>
      <c r="L167" s="679">
        <v>0</v>
      </c>
      <c r="N167" s="677">
        <v>0</v>
      </c>
      <c r="O167" s="679">
        <v>0</v>
      </c>
      <c r="Q167" s="677">
        <v>0</v>
      </c>
      <c r="R167" s="679">
        <v>0</v>
      </c>
      <c r="T167" s="677">
        <v>0</v>
      </c>
      <c r="U167" s="679">
        <v>0</v>
      </c>
      <c r="W167" s="677">
        <v>0</v>
      </c>
      <c r="X167" s="679">
        <v>0</v>
      </c>
      <c r="Z167" s="677">
        <v>0</v>
      </c>
      <c r="AA167" s="679">
        <v>0</v>
      </c>
      <c r="AC167" s="677">
        <v>0</v>
      </c>
      <c r="AD167" s="679">
        <v>0</v>
      </c>
      <c r="AF167" s="677">
        <v>0</v>
      </c>
      <c r="AG167" s="679">
        <v>0</v>
      </c>
      <c r="AI167" s="677">
        <v>0</v>
      </c>
      <c r="AJ167" s="679">
        <v>0</v>
      </c>
      <c r="AL167" s="677">
        <v>0</v>
      </c>
      <c r="AM167" s="679">
        <v>0</v>
      </c>
      <c r="AO167" s="680">
        <f t="shared" si="4"/>
        <v>0</v>
      </c>
      <c r="AP167" s="681">
        <f t="shared" si="5"/>
        <v>0</v>
      </c>
    </row>
    <row r="168" spans="1:42">
      <c r="A168" s="678"/>
      <c r="B168" s="678"/>
      <c r="C168" s="677">
        <v>0</v>
      </c>
      <c r="E168" s="677">
        <v>0</v>
      </c>
      <c r="F168" s="679">
        <v>0</v>
      </c>
      <c r="H168" s="677">
        <v>0</v>
      </c>
      <c r="I168" s="679">
        <v>0</v>
      </c>
      <c r="K168" s="677">
        <v>0</v>
      </c>
      <c r="L168" s="679">
        <v>0</v>
      </c>
      <c r="N168" s="677">
        <v>0</v>
      </c>
      <c r="O168" s="679">
        <v>0</v>
      </c>
      <c r="Q168" s="677">
        <v>0</v>
      </c>
      <c r="R168" s="679">
        <v>0</v>
      </c>
      <c r="T168" s="677">
        <v>0</v>
      </c>
      <c r="U168" s="679">
        <v>0</v>
      </c>
      <c r="W168" s="677">
        <v>0</v>
      </c>
      <c r="X168" s="679">
        <v>0</v>
      </c>
      <c r="Z168" s="677">
        <v>0</v>
      </c>
      <c r="AA168" s="679">
        <v>0</v>
      </c>
      <c r="AC168" s="677">
        <v>0</v>
      </c>
      <c r="AD168" s="679">
        <v>0</v>
      </c>
      <c r="AF168" s="677">
        <v>0</v>
      </c>
      <c r="AG168" s="679">
        <v>0</v>
      </c>
      <c r="AI168" s="677">
        <v>0</v>
      </c>
      <c r="AJ168" s="679">
        <v>0</v>
      </c>
      <c r="AL168" s="677">
        <v>0</v>
      </c>
      <c r="AM168" s="679">
        <v>0</v>
      </c>
      <c r="AO168" s="680">
        <f t="shared" si="4"/>
        <v>0</v>
      </c>
      <c r="AP168" s="681">
        <f t="shared" si="5"/>
        <v>0</v>
      </c>
    </row>
    <row r="169" spans="1:42">
      <c r="A169" s="678"/>
      <c r="B169" s="678"/>
      <c r="C169" s="677">
        <v>0</v>
      </c>
      <c r="E169" s="677">
        <v>0</v>
      </c>
      <c r="F169" s="679">
        <v>0</v>
      </c>
      <c r="H169" s="677">
        <v>0</v>
      </c>
      <c r="I169" s="679">
        <v>0</v>
      </c>
      <c r="K169" s="677">
        <v>0</v>
      </c>
      <c r="L169" s="679">
        <v>0</v>
      </c>
      <c r="N169" s="677">
        <v>0</v>
      </c>
      <c r="O169" s="679">
        <v>0</v>
      </c>
      <c r="Q169" s="677">
        <v>0</v>
      </c>
      <c r="R169" s="679">
        <v>0</v>
      </c>
      <c r="T169" s="677">
        <v>0</v>
      </c>
      <c r="U169" s="679">
        <v>0</v>
      </c>
      <c r="W169" s="677">
        <v>0</v>
      </c>
      <c r="X169" s="679">
        <v>0</v>
      </c>
      <c r="Z169" s="677">
        <v>0</v>
      </c>
      <c r="AA169" s="679">
        <v>0</v>
      </c>
      <c r="AC169" s="677">
        <v>0</v>
      </c>
      <c r="AD169" s="679">
        <v>0</v>
      </c>
      <c r="AF169" s="677">
        <v>0</v>
      </c>
      <c r="AG169" s="679">
        <v>0</v>
      </c>
      <c r="AI169" s="677">
        <v>0</v>
      </c>
      <c r="AJ169" s="679">
        <v>0</v>
      </c>
      <c r="AL169" s="677">
        <v>0</v>
      </c>
      <c r="AM169" s="679">
        <v>0</v>
      </c>
      <c r="AO169" s="680">
        <f t="shared" si="4"/>
        <v>0</v>
      </c>
      <c r="AP169" s="681">
        <f t="shared" si="5"/>
        <v>0</v>
      </c>
    </row>
    <row r="170" spans="1:42">
      <c r="A170" s="678"/>
      <c r="B170" s="678"/>
      <c r="C170" s="677">
        <v>0</v>
      </c>
      <c r="E170" s="677">
        <v>0</v>
      </c>
      <c r="F170" s="679">
        <v>0</v>
      </c>
      <c r="H170" s="677">
        <v>0</v>
      </c>
      <c r="I170" s="679">
        <v>0</v>
      </c>
      <c r="K170" s="677">
        <v>0</v>
      </c>
      <c r="L170" s="679">
        <v>0</v>
      </c>
      <c r="N170" s="677">
        <v>0</v>
      </c>
      <c r="O170" s="679">
        <v>0</v>
      </c>
      <c r="Q170" s="677">
        <v>0</v>
      </c>
      <c r="R170" s="679">
        <v>0</v>
      </c>
      <c r="T170" s="677">
        <v>0</v>
      </c>
      <c r="U170" s="679">
        <v>0</v>
      </c>
      <c r="W170" s="677">
        <v>0</v>
      </c>
      <c r="X170" s="679">
        <v>0</v>
      </c>
      <c r="Z170" s="677">
        <v>0</v>
      </c>
      <c r="AA170" s="679">
        <v>0</v>
      </c>
      <c r="AC170" s="677">
        <v>0</v>
      </c>
      <c r="AD170" s="679">
        <v>0</v>
      </c>
      <c r="AF170" s="677">
        <v>0</v>
      </c>
      <c r="AG170" s="679">
        <v>0</v>
      </c>
      <c r="AI170" s="677">
        <v>0</v>
      </c>
      <c r="AJ170" s="679">
        <v>0</v>
      </c>
      <c r="AL170" s="677">
        <v>0</v>
      </c>
      <c r="AM170" s="679">
        <v>0</v>
      </c>
      <c r="AO170" s="680">
        <f t="shared" si="4"/>
        <v>0</v>
      </c>
      <c r="AP170" s="681">
        <f t="shared" si="5"/>
        <v>0</v>
      </c>
    </row>
    <row r="171" spans="1:42">
      <c r="A171" s="678"/>
      <c r="B171" s="678"/>
      <c r="C171" s="677">
        <v>0</v>
      </c>
      <c r="E171" s="677">
        <v>0</v>
      </c>
      <c r="F171" s="679">
        <v>0</v>
      </c>
      <c r="H171" s="677">
        <v>0</v>
      </c>
      <c r="I171" s="679">
        <v>0</v>
      </c>
      <c r="K171" s="677">
        <v>0</v>
      </c>
      <c r="L171" s="679">
        <v>0</v>
      </c>
      <c r="N171" s="677">
        <v>0</v>
      </c>
      <c r="O171" s="679">
        <v>0</v>
      </c>
      <c r="Q171" s="677">
        <v>0</v>
      </c>
      <c r="R171" s="679">
        <v>0</v>
      </c>
      <c r="T171" s="677">
        <v>0</v>
      </c>
      <c r="U171" s="679">
        <v>0</v>
      </c>
      <c r="W171" s="677">
        <v>0</v>
      </c>
      <c r="X171" s="679">
        <v>0</v>
      </c>
      <c r="Z171" s="677">
        <v>0</v>
      </c>
      <c r="AA171" s="679">
        <v>0</v>
      </c>
      <c r="AC171" s="677">
        <v>0</v>
      </c>
      <c r="AD171" s="679">
        <v>0</v>
      </c>
      <c r="AF171" s="677">
        <v>0</v>
      </c>
      <c r="AG171" s="679">
        <v>0</v>
      </c>
      <c r="AI171" s="677">
        <v>0</v>
      </c>
      <c r="AJ171" s="679">
        <v>0</v>
      </c>
      <c r="AL171" s="677">
        <v>0</v>
      </c>
      <c r="AM171" s="679">
        <v>0</v>
      </c>
      <c r="AO171" s="680">
        <f t="shared" si="4"/>
        <v>0</v>
      </c>
      <c r="AP171" s="681">
        <f t="shared" si="5"/>
        <v>0</v>
      </c>
    </row>
    <row r="172" spans="1:42">
      <c r="A172" s="678"/>
      <c r="B172" s="678"/>
      <c r="C172" s="677">
        <v>0</v>
      </c>
      <c r="E172" s="677">
        <v>0</v>
      </c>
      <c r="F172" s="679">
        <v>0</v>
      </c>
      <c r="H172" s="677">
        <v>0</v>
      </c>
      <c r="I172" s="679">
        <v>0</v>
      </c>
      <c r="K172" s="677">
        <v>0</v>
      </c>
      <c r="L172" s="679">
        <v>0</v>
      </c>
      <c r="N172" s="677">
        <v>0</v>
      </c>
      <c r="O172" s="679">
        <v>0</v>
      </c>
      <c r="Q172" s="677">
        <v>0</v>
      </c>
      <c r="R172" s="679">
        <v>0</v>
      </c>
      <c r="T172" s="677">
        <v>0</v>
      </c>
      <c r="U172" s="679">
        <v>0</v>
      </c>
      <c r="W172" s="677">
        <v>0</v>
      </c>
      <c r="X172" s="679">
        <v>0</v>
      </c>
      <c r="Z172" s="677">
        <v>0</v>
      </c>
      <c r="AA172" s="679">
        <v>0</v>
      </c>
      <c r="AC172" s="677">
        <v>0</v>
      </c>
      <c r="AD172" s="679">
        <v>0</v>
      </c>
      <c r="AF172" s="677">
        <v>0</v>
      </c>
      <c r="AG172" s="679">
        <v>0</v>
      </c>
      <c r="AI172" s="677">
        <v>0</v>
      </c>
      <c r="AJ172" s="679">
        <v>0</v>
      </c>
      <c r="AL172" s="677">
        <v>0</v>
      </c>
      <c r="AM172" s="679">
        <v>0</v>
      </c>
      <c r="AO172" s="680">
        <f t="shared" si="4"/>
        <v>0</v>
      </c>
      <c r="AP172" s="681">
        <f t="shared" si="5"/>
        <v>0</v>
      </c>
    </row>
    <row r="173" spans="1:42">
      <c r="A173" s="678"/>
      <c r="B173" s="678"/>
      <c r="C173" s="677">
        <v>0</v>
      </c>
      <c r="E173" s="677">
        <v>0</v>
      </c>
      <c r="F173" s="679">
        <v>0</v>
      </c>
      <c r="H173" s="677">
        <v>0</v>
      </c>
      <c r="I173" s="679">
        <v>0</v>
      </c>
      <c r="K173" s="677">
        <v>0</v>
      </c>
      <c r="L173" s="679">
        <v>0</v>
      </c>
      <c r="N173" s="677">
        <v>0</v>
      </c>
      <c r="O173" s="679">
        <v>0</v>
      </c>
      <c r="Q173" s="677">
        <v>0</v>
      </c>
      <c r="R173" s="679">
        <v>0</v>
      </c>
      <c r="T173" s="677">
        <v>0</v>
      </c>
      <c r="U173" s="679">
        <v>0</v>
      </c>
      <c r="W173" s="677">
        <v>0</v>
      </c>
      <c r="X173" s="679">
        <v>0</v>
      </c>
      <c r="Z173" s="677">
        <v>0</v>
      </c>
      <c r="AA173" s="679">
        <v>0</v>
      </c>
      <c r="AC173" s="677">
        <v>0</v>
      </c>
      <c r="AD173" s="679">
        <v>0</v>
      </c>
      <c r="AF173" s="677">
        <v>0</v>
      </c>
      <c r="AG173" s="679">
        <v>0</v>
      </c>
      <c r="AI173" s="677">
        <v>0</v>
      </c>
      <c r="AJ173" s="679">
        <v>0</v>
      </c>
      <c r="AL173" s="677">
        <v>0</v>
      </c>
      <c r="AM173" s="679">
        <v>0</v>
      </c>
      <c r="AO173" s="680">
        <f t="shared" si="4"/>
        <v>0</v>
      </c>
      <c r="AP173" s="681">
        <f t="shared" si="5"/>
        <v>0</v>
      </c>
    </row>
    <row r="174" spans="1:42">
      <c r="A174" s="678"/>
      <c r="B174" s="678"/>
      <c r="C174" s="677">
        <v>0</v>
      </c>
      <c r="E174" s="677">
        <v>0</v>
      </c>
      <c r="F174" s="679">
        <v>0</v>
      </c>
      <c r="H174" s="677">
        <v>0</v>
      </c>
      <c r="I174" s="679">
        <v>0</v>
      </c>
      <c r="K174" s="677">
        <v>0</v>
      </c>
      <c r="L174" s="679">
        <v>0</v>
      </c>
      <c r="N174" s="677">
        <v>0</v>
      </c>
      <c r="O174" s="679">
        <v>0</v>
      </c>
      <c r="Q174" s="677">
        <v>0</v>
      </c>
      <c r="R174" s="679">
        <v>0</v>
      </c>
      <c r="T174" s="677">
        <v>0</v>
      </c>
      <c r="U174" s="679">
        <v>0</v>
      </c>
      <c r="W174" s="677">
        <v>0</v>
      </c>
      <c r="X174" s="679">
        <v>0</v>
      </c>
      <c r="Z174" s="677">
        <v>0</v>
      </c>
      <c r="AA174" s="679">
        <v>0</v>
      </c>
      <c r="AC174" s="677">
        <v>0</v>
      </c>
      <c r="AD174" s="679">
        <v>0</v>
      </c>
      <c r="AF174" s="677">
        <v>0</v>
      </c>
      <c r="AG174" s="679">
        <v>0</v>
      </c>
      <c r="AI174" s="677">
        <v>0</v>
      </c>
      <c r="AJ174" s="679">
        <v>0</v>
      </c>
      <c r="AL174" s="677">
        <v>0</v>
      </c>
      <c r="AM174" s="679">
        <v>0</v>
      </c>
      <c r="AO174" s="680">
        <f t="shared" si="4"/>
        <v>0</v>
      </c>
      <c r="AP174" s="681">
        <f t="shared" si="5"/>
        <v>0</v>
      </c>
    </row>
    <row r="175" spans="1:42">
      <c r="A175" s="678"/>
      <c r="B175" s="678"/>
      <c r="C175" s="677">
        <v>0</v>
      </c>
      <c r="E175" s="677">
        <v>0</v>
      </c>
      <c r="F175" s="679">
        <v>0</v>
      </c>
      <c r="H175" s="677">
        <v>0</v>
      </c>
      <c r="I175" s="679">
        <v>0</v>
      </c>
      <c r="K175" s="677">
        <v>0</v>
      </c>
      <c r="L175" s="679">
        <v>0</v>
      </c>
      <c r="N175" s="677">
        <v>0</v>
      </c>
      <c r="O175" s="679">
        <v>0</v>
      </c>
      <c r="Q175" s="677">
        <v>0</v>
      </c>
      <c r="R175" s="679">
        <v>0</v>
      </c>
      <c r="T175" s="677">
        <v>0</v>
      </c>
      <c r="U175" s="679">
        <v>0</v>
      </c>
      <c r="W175" s="677">
        <v>0</v>
      </c>
      <c r="X175" s="679">
        <v>0</v>
      </c>
      <c r="Z175" s="677">
        <v>0</v>
      </c>
      <c r="AA175" s="679">
        <v>0</v>
      </c>
      <c r="AC175" s="677">
        <v>0</v>
      </c>
      <c r="AD175" s="679">
        <v>0</v>
      </c>
      <c r="AF175" s="677">
        <v>0</v>
      </c>
      <c r="AG175" s="679">
        <v>0</v>
      </c>
      <c r="AI175" s="677">
        <v>0</v>
      </c>
      <c r="AJ175" s="679">
        <v>0</v>
      </c>
      <c r="AL175" s="677">
        <v>0</v>
      </c>
      <c r="AM175" s="679">
        <v>0</v>
      </c>
      <c r="AO175" s="680">
        <f t="shared" si="4"/>
        <v>0</v>
      </c>
      <c r="AP175" s="681">
        <f t="shared" si="5"/>
        <v>0</v>
      </c>
    </row>
    <row r="176" spans="1:42">
      <c r="A176" s="678"/>
      <c r="B176" s="678"/>
      <c r="C176" s="677">
        <v>0</v>
      </c>
      <c r="E176" s="677">
        <v>0</v>
      </c>
      <c r="F176" s="679">
        <v>0</v>
      </c>
      <c r="H176" s="677">
        <v>0</v>
      </c>
      <c r="I176" s="679">
        <v>0</v>
      </c>
      <c r="K176" s="677">
        <v>0</v>
      </c>
      <c r="L176" s="679">
        <v>0</v>
      </c>
      <c r="N176" s="677">
        <v>0</v>
      </c>
      <c r="O176" s="679">
        <v>0</v>
      </c>
      <c r="Q176" s="677">
        <v>0</v>
      </c>
      <c r="R176" s="679">
        <v>0</v>
      </c>
      <c r="T176" s="677">
        <v>0</v>
      </c>
      <c r="U176" s="679">
        <v>0</v>
      </c>
      <c r="W176" s="677">
        <v>0</v>
      </c>
      <c r="X176" s="679">
        <v>0</v>
      </c>
      <c r="Z176" s="677">
        <v>0</v>
      </c>
      <c r="AA176" s="679">
        <v>0</v>
      </c>
      <c r="AC176" s="677">
        <v>0</v>
      </c>
      <c r="AD176" s="679">
        <v>0</v>
      </c>
      <c r="AF176" s="677">
        <v>0</v>
      </c>
      <c r="AG176" s="679">
        <v>0</v>
      </c>
      <c r="AI176" s="677">
        <v>0</v>
      </c>
      <c r="AJ176" s="679">
        <v>0</v>
      </c>
      <c r="AL176" s="677">
        <v>0</v>
      </c>
      <c r="AM176" s="679">
        <v>0</v>
      </c>
      <c r="AO176" s="680">
        <f t="shared" si="4"/>
        <v>0</v>
      </c>
      <c r="AP176" s="681">
        <f t="shared" si="5"/>
        <v>0</v>
      </c>
    </row>
    <row r="177" spans="1:42">
      <c r="A177" s="678"/>
      <c r="B177" s="678"/>
      <c r="C177" s="677">
        <v>0</v>
      </c>
      <c r="E177" s="677">
        <v>0</v>
      </c>
      <c r="F177" s="679">
        <v>0</v>
      </c>
      <c r="H177" s="677">
        <v>0</v>
      </c>
      <c r="I177" s="679">
        <v>0</v>
      </c>
      <c r="K177" s="677">
        <v>0</v>
      </c>
      <c r="L177" s="679">
        <v>0</v>
      </c>
      <c r="N177" s="677">
        <v>0</v>
      </c>
      <c r="O177" s="679">
        <v>0</v>
      </c>
      <c r="Q177" s="677">
        <v>0</v>
      </c>
      <c r="R177" s="679">
        <v>0</v>
      </c>
      <c r="T177" s="677">
        <v>0</v>
      </c>
      <c r="U177" s="679">
        <v>0</v>
      </c>
      <c r="W177" s="677">
        <v>0</v>
      </c>
      <c r="X177" s="679">
        <v>0</v>
      </c>
      <c r="Z177" s="677">
        <v>0</v>
      </c>
      <c r="AA177" s="679">
        <v>0</v>
      </c>
      <c r="AC177" s="677">
        <v>0</v>
      </c>
      <c r="AD177" s="679">
        <v>0</v>
      </c>
      <c r="AF177" s="677">
        <v>0</v>
      </c>
      <c r="AG177" s="679">
        <v>0</v>
      </c>
      <c r="AI177" s="677">
        <v>0</v>
      </c>
      <c r="AJ177" s="679">
        <v>0</v>
      </c>
      <c r="AL177" s="677">
        <v>0</v>
      </c>
      <c r="AM177" s="679">
        <v>0</v>
      </c>
      <c r="AO177" s="680">
        <f t="shared" si="4"/>
        <v>0</v>
      </c>
      <c r="AP177" s="681">
        <f t="shared" si="5"/>
        <v>0</v>
      </c>
    </row>
    <row r="178" spans="1:42">
      <c r="A178" s="678"/>
      <c r="B178" s="678"/>
      <c r="C178" s="677">
        <v>0</v>
      </c>
      <c r="E178" s="677">
        <v>0</v>
      </c>
      <c r="F178" s="679">
        <v>0</v>
      </c>
      <c r="H178" s="677">
        <v>0</v>
      </c>
      <c r="I178" s="679">
        <v>0</v>
      </c>
      <c r="K178" s="677">
        <v>0</v>
      </c>
      <c r="L178" s="679">
        <v>0</v>
      </c>
      <c r="N178" s="677">
        <v>0</v>
      </c>
      <c r="O178" s="679">
        <v>0</v>
      </c>
      <c r="Q178" s="677">
        <v>0</v>
      </c>
      <c r="R178" s="679">
        <v>0</v>
      </c>
      <c r="T178" s="677">
        <v>0</v>
      </c>
      <c r="U178" s="679">
        <v>0</v>
      </c>
      <c r="W178" s="677">
        <v>0</v>
      </c>
      <c r="X178" s="679">
        <v>0</v>
      </c>
      <c r="Z178" s="677">
        <v>0</v>
      </c>
      <c r="AA178" s="679">
        <v>0</v>
      </c>
      <c r="AC178" s="677">
        <v>0</v>
      </c>
      <c r="AD178" s="679">
        <v>0</v>
      </c>
      <c r="AF178" s="677">
        <v>0</v>
      </c>
      <c r="AG178" s="679">
        <v>0</v>
      </c>
      <c r="AI178" s="677">
        <v>0</v>
      </c>
      <c r="AJ178" s="679">
        <v>0</v>
      </c>
      <c r="AL178" s="677">
        <v>0</v>
      </c>
      <c r="AM178" s="679">
        <v>0</v>
      </c>
      <c r="AO178" s="680">
        <f t="shared" si="4"/>
        <v>0</v>
      </c>
      <c r="AP178" s="681">
        <f t="shared" si="5"/>
        <v>0</v>
      </c>
    </row>
    <row r="179" spans="1:42">
      <c r="A179" s="678"/>
      <c r="B179" s="678"/>
      <c r="C179" s="677">
        <v>0</v>
      </c>
      <c r="E179" s="677">
        <v>0</v>
      </c>
      <c r="F179" s="679">
        <v>0</v>
      </c>
      <c r="H179" s="677">
        <v>0</v>
      </c>
      <c r="I179" s="679">
        <v>0</v>
      </c>
      <c r="K179" s="677">
        <v>0</v>
      </c>
      <c r="L179" s="679">
        <v>0</v>
      </c>
      <c r="N179" s="677">
        <v>0</v>
      </c>
      <c r="O179" s="679">
        <v>0</v>
      </c>
      <c r="Q179" s="677">
        <v>0</v>
      </c>
      <c r="R179" s="679">
        <v>0</v>
      </c>
      <c r="T179" s="677">
        <v>0</v>
      </c>
      <c r="U179" s="679">
        <v>0</v>
      </c>
      <c r="W179" s="677">
        <v>0</v>
      </c>
      <c r="X179" s="679">
        <v>0</v>
      </c>
      <c r="Z179" s="677">
        <v>0</v>
      </c>
      <c r="AA179" s="679">
        <v>0</v>
      </c>
      <c r="AC179" s="677">
        <v>0</v>
      </c>
      <c r="AD179" s="679">
        <v>0</v>
      </c>
      <c r="AF179" s="677">
        <v>0</v>
      </c>
      <c r="AG179" s="679">
        <v>0</v>
      </c>
      <c r="AI179" s="677">
        <v>0</v>
      </c>
      <c r="AJ179" s="679">
        <v>0</v>
      </c>
      <c r="AL179" s="677">
        <v>0</v>
      </c>
      <c r="AM179" s="679">
        <v>0</v>
      </c>
      <c r="AO179" s="680">
        <f t="shared" si="4"/>
        <v>0</v>
      </c>
      <c r="AP179" s="681">
        <f t="shared" si="5"/>
        <v>0</v>
      </c>
    </row>
    <row r="180" spans="1:42">
      <c r="A180" s="678"/>
      <c r="B180" s="678"/>
      <c r="C180" s="677">
        <v>0</v>
      </c>
      <c r="E180" s="677">
        <v>0</v>
      </c>
      <c r="F180" s="679">
        <v>0</v>
      </c>
      <c r="H180" s="677">
        <v>0</v>
      </c>
      <c r="I180" s="679">
        <v>0</v>
      </c>
      <c r="K180" s="677">
        <v>0</v>
      </c>
      <c r="L180" s="679">
        <v>0</v>
      </c>
      <c r="N180" s="677">
        <v>0</v>
      </c>
      <c r="O180" s="679">
        <v>0</v>
      </c>
      <c r="Q180" s="677">
        <v>0</v>
      </c>
      <c r="R180" s="679">
        <v>0</v>
      </c>
      <c r="T180" s="677">
        <v>0</v>
      </c>
      <c r="U180" s="679">
        <v>0</v>
      </c>
      <c r="W180" s="677">
        <v>0</v>
      </c>
      <c r="X180" s="679">
        <v>0</v>
      </c>
      <c r="Z180" s="677">
        <v>0</v>
      </c>
      <c r="AA180" s="679">
        <v>0</v>
      </c>
      <c r="AC180" s="677">
        <v>0</v>
      </c>
      <c r="AD180" s="679">
        <v>0</v>
      </c>
      <c r="AF180" s="677">
        <v>0</v>
      </c>
      <c r="AG180" s="679">
        <v>0</v>
      </c>
      <c r="AI180" s="677">
        <v>0</v>
      </c>
      <c r="AJ180" s="679">
        <v>0</v>
      </c>
      <c r="AL180" s="677">
        <v>0</v>
      </c>
      <c r="AM180" s="679">
        <v>0</v>
      </c>
      <c r="AO180" s="680">
        <f t="shared" si="4"/>
        <v>0</v>
      </c>
      <c r="AP180" s="681">
        <f t="shared" si="5"/>
        <v>0</v>
      </c>
    </row>
    <row r="181" spans="1:42">
      <c r="A181" s="678"/>
      <c r="B181" s="678"/>
      <c r="C181" s="677">
        <v>0</v>
      </c>
      <c r="E181" s="677">
        <v>0</v>
      </c>
      <c r="F181" s="679">
        <v>0</v>
      </c>
      <c r="H181" s="677">
        <v>0</v>
      </c>
      <c r="I181" s="679">
        <v>0</v>
      </c>
      <c r="K181" s="677">
        <v>0</v>
      </c>
      <c r="L181" s="679">
        <v>0</v>
      </c>
      <c r="N181" s="677">
        <v>0</v>
      </c>
      <c r="O181" s="679">
        <v>0</v>
      </c>
      <c r="Q181" s="677">
        <v>0</v>
      </c>
      <c r="R181" s="679">
        <v>0</v>
      </c>
      <c r="T181" s="677">
        <v>0</v>
      </c>
      <c r="U181" s="679">
        <v>0</v>
      </c>
      <c r="W181" s="677">
        <v>0</v>
      </c>
      <c r="X181" s="679">
        <v>0</v>
      </c>
      <c r="Z181" s="677">
        <v>0</v>
      </c>
      <c r="AA181" s="679">
        <v>0</v>
      </c>
      <c r="AC181" s="677">
        <v>0</v>
      </c>
      <c r="AD181" s="679">
        <v>0</v>
      </c>
      <c r="AF181" s="677">
        <v>0</v>
      </c>
      <c r="AG181" s="679">
        <v>0</v>
      </c>
      <c r="AI181" s="677">
        <v>0</v>
      </c>
      <c r="AJ181" s="679">
        <v>0</v>
      </c>
      <c r="AL181" s="677">
        <v>0</v>
      </c>
      <c r="AM181" s="679">
        <v>0</v>
      </c>
      <c r="AO181" s="680">
        <f t="shared" si="4"/>
        <v>0</v>
      </c>
      <c r="AP181" s="681">
        <f t="shared" si="5"/>
        <v>0</v>
      </c>
    </row>
    <row r="182" spans="1:42">
      <c r="A182" s="678"/>
      <c r="B182" s="678"/>
      <c r="C182" s="677">
        <v>0</v>
      </c>
      <c r="E182" s="677">
        <v>0</v>
      </c>
      <c r="F182" s="679">
        <v>0</v>
      </c>
      <c r="H182" s="677">
        <v>0</v>
      </c>
      <c r="I182" s="679">
        <v>0</v>
      </c>
      <c r="K182" s="677">
        <v>0</v>
      </c>
      <c r="L182" s="679">
        <v>0</v>
      </c>
      <c r="N182" s="677">
        <v>0</v>
      </c>
      <c r="O182" s="679">
        <v>0</v>
      </c>
      <c r="Q182" s="677">
        <v>0</v>
      </c>
      <c r="R182" s="679">
        <v>0</v>
      </c>
      <c r="T182" s="677">
        <v>0</v>
      </c>
      <c r="U182" s="679">
        <v>0</v>
      </c>
      <c r="W182" s="677">
        <v>0</v>
      </c>
      <c r="X182" s="679">
        <v>0</v>
      </c>
      <c r="Z182" s="677">
        <v>0</v>
      </c>
      <c r="AA182" s="679">
        <v>0</v>
      </c>
      <c r="AC182" s="677">
        <v>0</v>
      </c>
      <c r="AD182" s="679">
        <v>0</v>
      </c>
      <c r="AF182" s="677">
        <v>0</v>
      </c>
      <c r="AG182" s="679">
        <v>0</v>
      </c>
      <c r="AI182" s="677">
        <v>0</v>
      </c>
      <c r="AJ182" s="679">
        <v>0</v>
      </c>
      <c r="AL182" s="677">
        <v>0</v>
      </c>
      <c r="AM182" s="679">
        <v>0</v>
      </c>
      <c r="AO182" s="680">
        <f t="shared" si="4"/>
        <v>0</v>
      </c>
      <c r="AP182" s="681">
        <f t="shared" si="5"/>
        <v>0</v>
      </c>
    </row>
    <row r="183" spans="1:42">
      <c r="A183" s="678"/>
      <c r="B183" s="678"/>
      <c r="C183" s="677">
        <v>0</v>
      </c>
      <c r="E183" s="677">
        <v>0</v>
      </c>
      <c r="F183" s="679">
        <v>0</v>
      </c>
      <c r="H183" s="677">
        <v>0</v>
      </c>
      <c r="I183" s="679">
        <v>0</v>
      </c>
      <c r="K183" s="677">
        <v>0</v>
      </c>
      <c r="L183" s="679">
        <v>0</v>
      </c>
      <c r="N183" s="677">
        <v>0</v>
      </c>
      <c r="O183" s="679">
        <v>0</v>
      </c>
      <c r="Q183" s="677">
        <v>0</v>
      </c>
      <c r="R183" s="679">
        <v>0</v>
      </c>
      <c r="T183" s="677">
        <v>0</v>
      </c>
      <c r="U183" s="679">
        <v>0</v>
      </c>
      <c r="W183" s="677">
        <v>0</v>
      </c>
      <c r="X183" s="679">
        <v>0</v>
      </c>
      <c r="Z183" s="677">
        <v>0</v>
      </c>
      <c r="AA183" s="679">
        <v>0</v>
      </c>
      <c r="AC183" s="677">
        <v>0</v>
      </c>
      <c r="AD183" s="679">
        <v>0</v>
      </c>
      <c r="AF183" s="677">
        <v>0</v>
      </c>
      <c r="AG183" s="679">
        <v>0</v>
      </c>
      <c r="AI183" s="677">
        <v>0</v>
      </c>
      <c r="AJ183" s="679">
        <v>0</v>
      </c>
      <c r="AL183" s="677">
        <v>0</v>
      </c>
      <c r="AM183" s="679">
        <v>0</v>
      </c>
      <c r="AO183" s="680">
        <f t="shared" si="4"/>
        <v>0</v>
      </c>
      <c r="AP183" s="681">
        <f t="shared" si="5"/>
        <v>0</v>
      </c>
    </row>
    <row r="184" spans="1:42">
      <c r="A184" s="678"/>
      <c r="B184" s="678"/>
      <c r="C184" s="677">
        <v>0</v>
      </c>
      <c r="E184" s="677">
        <v>0</v>
      </c>
      <c r="F184" s="679">
        <v>0</v>
      </c>
      <c r="H184" s="677">
        <v>0</v>
      </c>
      <c r="I184" s="679">
        <v>0</v>
      </c>
      <c r="K184" s="677">
        <v>0</v>
      </c>
      <c r="L184" s="679">
        <v>0</v>
      </c>
      <c r="N184" s="677">
        <v>0</v>
      </c>
      <c r="O184" s="679">
        <v>0</v>
      </c>
      <c r="Q184" s="677">
        <v>0</v>
      </c>
      <c r="R184" s="679">
        <v>0</v>
      </c>
      <c r="T184" s="677">
        <v>0</v>
      </c>
      <c r="U184" s="679">
        <v>0</v>
      </c>
      <c r="W184" s="677">
        <v>0</v>
      </c>
      <c r="X184" s="679">
        <v>0</v>
      </c>
      <c r="Z184" s="677">
        <v>0</v>
      </c>
      <c r="AA184" s="679">
        <v>0</v>
      </c>
      <c r="AC184" s="677">
        <v>0</v>
      </c>
      <c r="AD184" s="679">
        <v>0</v>
      </c>
      <c r="AF184" s="677">
        <v>0</v>
      </c>
      <c r="AG184" s="679">
        <v>0</v>
      </c>
      <c r="AI184" s="677">
        <v>0</v>
      </c>
      <c r="AJ184" s="679">
        <v>0</v>
      </c>
      <c r="AL184" s="677">
        <v>0</v>
      </c>
      <c r="AM184" s="679">
        <v>0</v>
      </c>
      <c r="AO184" s="680">
        <f t="shared" si="4"/>
        <v>0</v>
      </c>
      <c r="AP184" s="681">
        <f t="shared" si="5"/>
        <v>0</v>
      </c>
    </row>
    <row r="185" spans="1:42">
      <c r="A185" s="678"/>
      <c r="B185" s="678"/>
      <c r="C185" s="677">
        <v>0</v>
      </c>
      <c r="E185" s="677">
        <v>0</v>
      </c>
      <c r="F185" s="679">
        <v>0</v>
      </c>
      <c r="H185" s="677">
        <v>0</v>
      </c>
      <c r="I185" s="679">
        <v>0</v>
      </c>
      <c r="K185" s="677">
        <v>0</v>
      </c>
      <c r="L185" s="679">
        <v>0</v>
      </c>
      <c r="N185" s="677">
        <v>0</v>
      </c>
      <c r="O185" s="679">
        <v>0</v>
      </c>
      <c r="Q185" s="677">
        <v>0</v>
      </c>
      <c r="R185" s="679">
        <v>0</v>
      </c>
      <c r="T185" s="677">
        <v>0</v>
      </c>
      <c r="U185" s="679">
        <v>0</v>
      </c>
      <c r="W185" s="677">
        <v>0</v>
      </c>
      <c r="X185" s="679">
        <v>0</v>
      </c>
      <c r="Z185" s="677">
        <v>0</v>
      </c>
      <c r="AA185" s="679">
        <v>0</v>
      </c>
      <c r="AC185" s="677">
        <v>0</v>
      </c>
      <c r="AD185" s="679">
        <v>0</v>
      </c>
      <c r="AF185" s="677">
        <v>0</v>
      </c>
      <c r="AG185" s="679">
        <v>0</v>
      </c>
      <c r="AI185" s="677">
        <v>0</v>
      </c>
      <c r="AJ185" s="679">
        <v>0</v>
      </c>
      <c r="AL185" s="677">
        <v>0</v>
      </c>
      <c r="AM185" s="679">
        <v>0</v>
      </c>
      <c r="AO185" s="680">
        <f t="shared" si="4"/>
        <v>0</v>
      </c>
      <c r="AP185" s="681">
        <f t="shared" si="5"/>
        <v>0</v>
      </c>
    </row>
    <row r="186" spans="1:42">
      <c r="A186" s="678"/>
      <c r="B186" s="678"/>
      <c r="C186" s="677">
        <v>0</v>
      </c>
      <c r="E186" s="677">
        <v>0</v>
      </c>
      <c r="F186" s="679">
        <v>0</v>
      </c>
      <c r="H186" s="677">
        <v>0</v>
      </c>
      <c r="I186" s="679">
        <v>0</v>
      </c>
      <c r="K186" s="677">
        <v>0</v>
      </c>
      <c r="L186" s="679">
        <v>0</v>
      </c>
      <c r="N186" s="677">
        <v>0</v>
      </c>
      <c r="O186" s="679">
        <v>0</v>
      </c>
      <c r="Q186" s="677">
        <v>0</v>
      </c>
      <c r="R186" s="679">
        <v>0</v>
      </c>
      <c r="T186" s="677">
        <v>0</v>
      </c>
      <c r="U186" s="679">
        <v>0</v>
      </c>
      <c r="W186" s="677">
        <v>0</v>
      </c>
      <c r="X186" s="679">
        <v>0</v>
      </c>
      <c r="Z186" s="677">
        <v>0</v>
      </c>
      <c r="AA186" s="679">
        <v>0</v>
      </c>
      <c r="AC186" s="677">
        <v>0</v>
      </c>
      <c r="AD186" s="679">
        <v>0</v>
      </c>
      <c r="AF186" s="677">
        <v>0</v>
      </c>
      <c r="AG186" s="679">
        <v>0</v>
      </c>
      <c r="AI186" s="677">
        <v>0</v>
      </c>
      <c r="AJ186" s="679">
        <v>0</v>
      </c>
      <c r="AL186" s="677">
        <v>0</v>
      </c>
      <c r="AM186" s="679">
        <v>0</v>
      </c>
      <c r="AO186" s="680">
        <f t="shared" si="4"/>
        <v>0</v>
      </c>
      <c r="AP186" s="681">
        <f t="shared" si="5"/>
        <v>0</v>
      </c>
    </row>
    <row r="187" spans="1:42">
      <c r="A187" s="678"/>
      <c r="B187" s="678"/>
      <c r="C187" s="677">
        <v>0</v>
      </c>
      <c r="E187" s="677">
        <v>0</v>
      </c>
      <c r="F187" s="679">
        <v>0</v>
      </c>
      <c r="H187" s="677">
        <v>0</v>
      </c>
      <c r="I187" s="679">
        <v>0</v>
      </c>
      <c r="K187" s="677">
        <v>0</v>
      </c>
      <c r="L187" s="679">
        <v>0</v>
      </c>
      <c r="N187" s="677">
        <v>0</v>
      </c>
      <c r="O187" s="679">
        <v>0</v>
      </c>
      <c r="Q187" s="677">
        <v>0</v>
      </c>
      <c r="R187" s="679">
        <v>0</v>
      </c>
      <c r="T187" s="677">
        <v>0</v>
      </c>
      <c r="U187" s="679">
        <v>0</v>
      </c>
      <c r="W187" s="677">
        <v>0</v>
      </c>
      <c r="X187" s="679">
        <v>0</v>
      </c>
      <c r="Z187" s="677">
        <v>0</v>
      </c>
      <c r="AA187" s="679">
        <v>0</v>
      </c>
      <c r="AC187" s="677">
        <v>0</v>
      </c>
      <c r="AD187" s="679">
        <v>0</v>
      </c>
      <c r="AF187" s="677">
        <v>0</v>
      </c>
      <c r="AG187" s="679">
        <v>0</v>
      </c>
      <c r="AI187" s="677">
        <v>0</v>
      </c>
      <c r="AJ187" s="679">
        <v>0</v>
      </c>
      <c r="AL187" s="677">
        <v>0</v>
      </c>
      <c r="AM187" s="679">
        <v>0</v>
      </c>
      <c r="AO187" s="680">
        <f t="shared" si="4"/>
        <v>0</v>
      </c>
      <c r="AP187" s="681">
        <f t="shared" si="5"/>
        <v>0</v>
      </c>
    </row>
    <row r="188" spans="1:42">
      <c r="A188" s="678"/>
      <c r="B188" s="678"/>
      <c r="C188" s="677">
        <v>0</v>
      </c>
      <c r="E188" s="677">
        <v>0</v>
      </c>
      <c r="F188" s="679">
        <v>0</v>
      </c>
      <c r="H188" s="677">
        <v>0</v>
      </c>
      <c r="I188" s="679">
        <v>0</v>
      </c>
      <c r="K188" s="677">
        <v>0</v>
      </c>
      <c r="L188" s="679">
        <v>0</v>
      </c>
      <c r="N188" s="677">
        <v>0</v>
      </c>
      <c r="O188" s="679">
        <v>0</v>
      </c>
      <c r="Q188" s="677">
        <v>0</v>
      </c>
      <c r="R188" s="679">
        <v>0</v>
      </c>
      <c r="T188" s="677">
        <v>0</v>
      </c>
      <c r="U188" s="679">
        <v>0</v>
      </c>
      <c r="W188" s="677">
        <v>0</v>
      </c>
      <c r="X188" s="679">
        <v>0</v>
      </c>
      <c r="Z188" s="677">
        <v>0</v>
      </c>
      <c r="AA188" s="679">
        <v>0</v>
      </c>
      <c r="AC188" s="677">
        <v>0</v>
      </c>
      <c r="AD188" s="679">
        <v>0</v>
      </c>
      <c r="AF188" s="677">
        <v>0</v>
      </c>
      <c r="AG188" s="679">
        <v>0</v>
      </c>
      <c r="AI188" s="677">
        <v>0</v>
      </c>
      <c r="AJ188" s="679">
        <v>0</v>
      </c>
      <c r="AL188" s="677">
        <v>0</v>
      </c>
      <c r="AM188" s="679">
        <v>0</v>
      </c>
      <c r="AO188" s="680">
        <f t="shared" si="4"/>
        <v>0</v>
      </c>
      <c r="AP188" s="681">
        <f t="shared" si="5"/>
        <v>0</v>
      </c>
    </row>
    <row r="189" spans="1:42">
      <c r="A189" s="678"/>
      <c r="B189" s="678"/>
      <c r="C189" s="677">
        <v>0</v>
      </c>
      <c r="E189" s="677">
        <v>0</v>
      </c>
      <c r="F189" s="679">
        <v>0</v>
      </c>
      <c r="H189" s="677">
        <v>0</v>
      </c>
      <c r="I189" s="679">
        <v>0</v>
      </c>
      <c r="K189" s="677">
        <v>0</v>
      </c>
      <c r="L189" s="679">
        <v>0</v>
      </c>
      <c r="N189" s="677">
        <v>0</v>
      </c>
      <c r="O189" s="679">
        <v>0</v>
      </c>
      <c r="Q189" s="677">
        <v>0</v>
      </c>
      <c r="R189" s="679">
        <v>0</v>
      </c>
      <c r="T189" s="677">
        <v>0</v>
      </c>
      <c r="U189" s="679">
        <v>0</v>
      </c>
      <c r="W189" s="677">
        <v>0</v>
      </c>
      <c r="X189" s="679">
        <v>0</v>
      </c>
      <c r="Z189" s="677">
        <v>0</v>
      </c>
      <c r="AA189" s="679">
        <v>0</v>
      </c>
      <c r="AC189" s="677">
        <v>0</v>
      </c>
      <c r="AD189" s="679">
        <v>0</v>
      </c>
      <c r="AF189" s="677">
        <v>0</v>
      </c>
      <c r="AG189" s="679">
        <v>0</v>
      </c>
      <c r="AI189" s="677">
        <v>0</v>
      </c>
      <c r="AJ189" s="679">
        <v>0</v>
      </c>
      <c r="AL189" s="677">
        <v>0</v>
      </c>
      <c r="AM189" s="679">
        <v>0</v>
      </c>
      <c r="AO189" s="680">
        <f t="shared" si="4"/>
        <v>0</v>
      </c>
      <c r="AP189" s="681">
        <f t="shared" si="5"/>
        <v>0</v>
      </c>
    </row>
    <row r="190" spans="1:42">
      <c r="A190" s="678"/>
      <c r="B190" s="678"/>
      <c r="C190" s="677">
        <v>0</v>
      </c>
      <c r="E190" s="677">
        <v>0</v>
      </c>
      <c r="F190" s="679">
        <v>0</v>
      </c>
      <c r="H190" s="677">
        <v>0</v>
      </c>
      <c r="I190" s="679">
        <v>0</v>
      </c>
      <c r="K190" s="677">
        <v>0</v>
      </c>
      <c r="L190" s="679">
        <v>0</v>
      </c>
      <c r="N190" s="677">
        <v>0</v>
      </c>
      <c r="O190" s="679">
        <v>0</v>
      </c>
      <c r="Q190" s="677">
        <v>0</v>
      </c>
      <c r="R190" s="679">
        <v>0</v>
      </c>
      <c r="T190" s="677">
        <v>0</v>
      </c>
      <c r="U190" s="679">
        <v>0</v>
      </c>
      <c r="W190" s="677">
        <v>0</v>
      </c>
      <c r="X190" s="679">
        <v>0</v>
      </c>
      <c r="Z190" s="677">
        <v>0</v>
      </c>
      <c r="AA190" s="679">
        <v>0</v>
      </c>
      <c r="AC190" s="677">
        <v>0</v>
      </c>
      <c r="AD190" s="679">
        <v>0</v>
      </c>
      <c r="AF190" s="677">
        <v>0</v>
      </c>
      <c r="AG190" s="679">
        <v>0</v>
      </c>
      <c r="AI190" s="677">
        <v>0</v>
      </c>
      <c r="AJ190" s="679">
        <v>0</v>
      </c>
      <c r="AL190" s="677">
        <v>0</v>
      </c>
      <c r="AM190" s="679">
        <v>0</v>
      </c>
      <c r="AO190" s="680">
        <f t="shared" si="4"/>
        <v>0</v>
      </c>
      <c r="AP190" s="681">
        <f t="shared" si="5"/>
        <v>0</v>
      </c>
    </row>
    <row r="191" spans="1:42">
      <c r="A191" s="678"/>
      <c r="B191" s="678"/>
      <c r="C191" s="677">
        <v>0</v>
      </c>
      <c r="E191" s="677">
        <v>0</v>
      </c>
      <c r="F191" s="679">
        <v>0</v>
      </c>
      <c r="H191" s="677">
        <v>0</v>
      </c>
      <c r="I191" s="679">
        <v>0</v>
      </c>
      <c r="K191" s="677">
        <v>0</v>
      </c>
      <c r="L191" s="679">
        <v>0</v>
      </c>
      <c r="N191" s="677">
        <v>0</v>
      </c>
      <c r="O191" s="679">
        <v>0</v>
      </c>
      <c r="Q191" s="677">
        <v>0</v>
      </c>
      <c r="R191" s="679">
        <v>0</v>
      </c>
      <c r="T191" s="677">
        <v>0</v>
      </c>
      <c r="U191" s="679">
        <v>0</v>
      </c>
      <c r="W191" s="677">
        <v>0</v>
      </c>
      <c r="X191" s="679">
        <v>0</v>
      </c>
      <c r="Z191" s="677">
        <v>0</v>
      </c>
      <c r="AA191" s="679">
        <v>0</v>
      </c>
      <c r="AC191" s="677">
        <v>0</v>
      </c>
      <c r="AD191" s="679">
        <v>0</v>
      </c>
      <c r="AF191" s="677">
        <v>0</v>
      </c>
      <c r="AG191" s="679">
        <v>0</v>
      </c>
      <c r="AI191" s="677">
        <v>0</v>
      </c>
      <c r="AJ191" s="679">
        <v>0</v>
      </c>
      <c r="AL191" s="677">
        <v>0</v>
      </c>
      <c r="AM191" s="679">
        <v>0</v>
      </c>
      <c r="AO191" s="680">
        <f t="shared" si="4"/>
        <v>0</v>
      </c>
      <c r="AP191" s="681">
        <f t="shared" si="5"/>
        <v>0</v>
      </c>
    </row>
    <row r="192" spans="1:42">
      <c r="A192" s="678"/>
      <c r="B192" s="678"/>
      <c r="C192" s="677">
        <v>0</v>
      </c>
      <c r="E192" s="677">
        <v>0</v>
      </c>
      <c r="F192" s="679">
        <v>0</v>
      </c>
      <c r="H192" s="677">
        <v>0</v>
      </c>
      <c r="I192" s="679">
        <v>0</v>
      </c>
      <c r="K192" s="677">
        <v>0</v>
      </c>
      <c r="L192" s="679">
        <v>0</v>
      </c>
      <c r="N192" s="677">
        <v>0</v>
      </c>
      <c r="O192" s="679">
        <v>0</v>
      </c>
      <c r="Q192" s="677">
        <v>0</v>
      </c>
      <c r="R192" s="679">
        <v>0</v>
      </c>
      <c r="T192" s="677">
        <v>0</v>
      </c>
      <c r="U192" s="679">
        <v>0</v>
      </c>
      <c r="W192" s="677">
        <v>0</v>
      </c>
      <c r="X192" s="679">
        <v>0</v>
      </c>
      <c r="Z192" s="677">
        <v>0</v>
      </c>
      <c r="AA192" s="679">
        <v>0</v>
      </c>
      <c r="AC192" s="677">
        <v>0</v>
      </c>
      <c r="AD192" s="679">
        <v>0</v>
      </c>
      <c r="AF192" s="677">
        <v>0</v>
      </c>
      <c r="AG192" s="679">
        <v>0</v>
      </c>
      <c r="AI192" s="677">
        <v>0</v>
      </c>
      <c r="AJ192" s="679">
        <v>0</v>
      </c>
      <c r="AL192" s="677">
        <v>0</v>
      </c>
      <c r="AM192" s="679">
        <v>0</v>
      </c>
      <c r="AO192" s="680">
        <f t="shared" si="4"/>
        <v>0</v>
      </c>
      <c r="AP192" s="681">
        <f t="shared" si="5"/>
        <v>0</v>
      </c>
    </row>
    <row r="193" spans="1:42">
      <c r="A193" s="678"/>
      <c r="B193" s="678"/>
      <c r="C193" s="677">
        <v>0</v>
      </c>
      <c r="E193" s="677">
        <v>0</v>
      </c>
      <c r="F193" s="679">
        <v>0</v>
      </c>
      <c r="H193" s="677">
        <v>0</v>
      </c>
      <c r="I193" s="679">
        <v>0</v>
      </c>
      <c r="K193" s="677">
        <v>0</v>
      </c>
      <c r="L193" s="679">
        <v>0</v>
      </c>
      <c r="N193" s="677">
        <v>0</v>
      </c>
      <c r="O193" s="679">
        <v>0</v>
      </c>
      <c r="Q193" s="677">
        <v>0</v>
      </c>
      <c r="R193" s="679">
        <v>0</v>
      </c>
      <c r="T193" s="677">
        <v>0</v>
      </c>
      <c r="U193" s="679">
        <v>0</v>
      </c>
      <c r="W193" s="677">
        <v>0</v>
      </c>
      <c r="X193" s="679">
        <v>0</v>
      </c>
      <c r="Z193" s="677">
        <v>0</v>
      </c>
      <c r="AA193" s="679">
        <v>0</v>
      </c>
      <c r="AC193" s="677">
        <v>0</v>
      </c>
      <c r="AD193" s="679">
        <v>0</v>
      </c>
      <c r="AF193" s="677">
        <v>0</v>
      </c>
      <c r="AG193" s="679">
        <v>0</v>
      </c>
      <c r="AI193" s="677">
        <v>0</v>
      </c>
      <c r="AJ193" s="679">
        <v>0</v>
      </c>
      <c r="AL193" s="677">
        <v>0</v>
      </c>
      <c r="AM193" s="679">
        <v>0</v>
      </c>
      <c r="AO193" s="680">
        <f t="shared" si="4"/>
        <v>0</v>
      </c>
      <c r="AP193" s="681">
        <f t="shared" si="5"/>
        <v>0</v>
      </c>
    </row>
    <row r="194" spans="1:42">
      <c r="A194" s="678"/>
      <c r="B194" s="678"/>
      <c r="C194" s="677">
        <v>0</v>
      </c>
      <c r="E194" s="677">
        <v>0</v>
      </c>
      <c r="F194" s="679">
        <v>0</v>
      </c>
      <c r="H194" s="677">
        <v>0</v>
      </c>
      <c r="I194" s="679">
        <v>0</v>
      </c>
      <c r="K194" s="677">
        <v>0</v>
      </c>
      <c r="L194" s="679">
        <v>0</v>
      </c>
      <c r="N194" s="677">
        <v>0</v>
      </c>
      <c r="O194" s="679">
        <v>0</v>
      </c>
      <c r="Q194" s="677">
        <v>0</v>
      </c>
      <c r="R194" s="679">
        <v>0</v>
      </c>
      <c r="T194" s="677">
        <v>0</v>
      </c>
      <c r="U194" s="679">
        <v>0</v>
      </c>
      <c r="W194" s="677">
        <v>0</v>
      </c>
      <c r="X194" s="679">
        <v>0</v>
      </c>
      <c r="Z194" s="677">
        <v>0</v>
      </c>
      <c r="AA194" s="679">
        <v>0</v>
      </c>
      <c r="AC194" s="677">
        <v>0</v>
      </c>
      <c r="AD194" s="679">
        <v>0</v>
      </c>
      <c r="AF194" s="677">
        <v>0</v>
      </c>
      <c r="AG194" s="679">
        <v>0</v>
      </c>
      <c r="AI194" s="677">
        <v>0</v>
      </c>
      <c r="AJ194" s="679">
        <v>0</v>
      </c>
      <c r="AL194" s="677">
        <v>0</v>
      </c>
      <c r="AM194" s="679">
        <v>0</v>
      </c>
      <c r="AO194" s="680">
        <f t="shared" si="4"/>
        <v>0</v>
      </c>
      <c r="AP194" s="681">
        <f t="shared" si="5"/>
        <v>0</v>
      </c>
    </row>
    <row r="195" spans="1:42">
      <c r="A195" s="678"/>
      <c r="B195" s="678"/>
      <c r="C195" s="677">
        <v>0</v>
      </c>
      <c r="E195" s="677">
        <v>0</v>
      </c>
      <c r="F195" s="679">
        <v>0</v>
      </c>
      <c r="H195" s="677">
        <v>0</v>
      </c>
      <c r="I195" s="679">
        <v>0</v>
      </c>
      <c r="K195" s="677">
        <v>0</v>
      </c>
      <c r="L195" s="679">
        <v>0</v>
      </c>
      <c r="N195" s="677">
        <v>0</v>
      </c>
      <c r="O195" s="679">
        <v>0</v>
      </c>
      <c r="Q195" s="677">
        <v>0</v>
      </c>
      <c r="R195" s="679">
        <v>0</v>
      </c>
      <c r="T195" s="677">
        <v>0</v>
      </c>
      <c r="U195" s="679">
        <v>0</v>
      </c>
      <c r="W195" s="677">
        <v>0</v>
      </c>
      <c r="X195" s="679">
        <v>0</v>
      </c>
      <c r="Z195" s="677">
        <v>0</v>
      </c>
      <c r="AA195" s="679">
        <v>0</v>
      </c>
      <c r="AC195" s="677">
        <v>0</v>
      </c>
      <c r="AD195" s="679">
        <v>0</v>
      </c>
      <c r="AF195" s="677">
        <v>0</v>
      </c>
      <c r="AG195" s="679">
        <v>0</v>
      </c>
      <c r="AI195" s="677">
        <v>0</v>
      </c>
      <c r="AJ195" s="679">
        <v>0</v>
      </c>
      <c r="AL195" s="677">
        <v>0</v>
      </c>
      <c r="AM195" s="679">
        <v>0</v>
      </c>
      <c r="AO195" s="680">
        <f t="shared" si="4"/>
        <v>0</v>
      </c>
      <c r="AP195" s="681">
        <f t="shared" si="5"/>
        <v>0</v>
      </c>
    </row>
    <row r="196" spans="1:42">
      <c r="A196" s="678"/>
      <c r="B196" s="678"/>
      <c r="C196" s="677">
        <v>0</v>
      </c>
      <c r="E196" s="677">
        <v>0</v>
      </c>
      <c r="F196" s="679">
        <v>0</v>
      </c>
      <c r="H196" s="677">
        <v>0</v>
      </c>
      <c r="I196" s="679">
        <v>0</v>
      </c>
      <c r="K196" s="677">
        <v>0</v>
      </c>
      <c r="L196" s="679">
        <v>0</v>
      </c>
      <c r="N196" s="677">
        <v>0</v>
      </c>
      <c r="O196" s="679">
        <v>0</v>
      </c>
      <c r="Q196" s="677">
        <v>0</v>
      </c>
      <c r="R196" s="679">
        <v>0</v>
      </c>
      <c r="T196" s="677">
        <v>0</v>
      </c>
      <c r="U196" s="679">
        <v>0</v>
      </c>
      <c r="W196" s="677">
        <v>0</v>
      </c>
      <c r="X196" s="679">
        <v>0</v>
      </c>
      <c r="Z196" s="677">
        <v>0</v>
      </c>
      <c r="AA196" s="679">
        <v>0</v>
      </c>
      <c r="AC196" s="677">
        <v>0</v>
      </c>
      <c r="AD196" s="679">
        <v>0</v>
      </c>
      <c r="AF196" s="677">
        <v>0</v>
      </c>
      <c r="AG196" s="679">
        <v>0</v>
      </c>
      <c r="AI196" s="677">
        <v>0</v>
      </c>
      <c r="AJ196" s="679">
        <v>0</v>
      </c>
      <c r="AL196" s="677">
        <v>0</v>
      </c>
      <c r="AM196" s="679">
        <v>0</v>
      </c>
      <c r="AO196" s="680">
        <f t="shared" si="4"/>
        <v>0</v>
      </c>
      <c r="AP196" s="681">
        <f t="shared" si="5"/>
        <v>0</v>
      </c>
    </row>
    <row r="197" spans="1:42">
      <c r="A197" s="678"/>
      <c r="B197" s="678"/>
      <c r="C197" s="677">
        <v>0</v>
      </c>
      <c r="E197" s="677">
        <v>0</v>
      </c>
      <c r="F197" s="679">
        <v>0</v>
      </c>
      <c r="H197" s="677">
        <v>0</v>
      </c>
      <c r="I197" s="679">
        <v>0</v>
      </c>
      <c r="K197" s="677">
        <v>0</v>
      </c>
      <c r="L197" s="679">
        <v>0</v>
      </c>
      <c r="N197" s="677">
        <v>0</v>
      </c>
      <c r="O197" s="679">
        <v>0</v>
      </c>
      <c r="Q197" s="677">
        <v>0</v>
      </c>
      <c r="R197" s="679">
        <v>0</v>
      </c>
      <c r="T197" s="677">
        <v>0</v>
      </c>
      <c r="U197" s="679">
        <v>0</v>
      </c>
      <c r="W197" s="677">
        <v>0</v>
      </c>
      <c r="X197" s="679">
        <v>0</v>
      </c>
      <c r="Z197" s="677">
        <v>0</v>
      </c>
      <c r="AA197" s="679">
        <v>0</v>
      </c>
      <c r="AC197" s="677">
        <v>0</v>
      </c>
      <c r="AD197" s="679">
        <v>0</v>
      </c>
      <c r="AF197" s="677">
        <v>0</v>
      </c>
      <c r="AG197" s="679">
        <v>0</v>
      </c>
      <c r="AI197" s="677">
        <v>0</v>
      </c>
      <c r="AJ197" s="679">
        <v>0</v>
      </c>
      <c r="AL197" s="677">
        <v>0</v>
      </c>
      <c r="AM197" s="679">
        <v>0</v>
      </c>
      <c r="AO197" s="680">
        <f t="shared" si="4"/>
        <v>0</v>
      </c>
      <c r="AP197" s="681">
        <f t="shared" si="5"/>
        <v>0</v>
      </c>
    </row>
    <row r="198" spans="1:42">
      <c r="A198" s="678"/>
      <c r="B198" s="678"/>
      <c r="C198" s="677">
        <v>0</v>
      </c>
      <c r="E198" s="677">
        <v>0</v>
      </c>
      <c r="F198" s="679">
        <v>0</v>
      </c>
      <c r="H198" s="677">
        <v>0</v>
      </c>
      <c r="I198" s="679">
        <v>0</v>
      </c>
      <c r="K198" s="677">
        <v>0</v>
      </c>
      <c r="L198" s="679">
        <v>0</v>
      </c>
      <c r="N198" s="677">
        <v>0</v>
      </c>
      <c r="O198" s="679">
        <v>0</v>
      </c>
      <c r="Q198" s="677">
        <v>0</v>
      </c>
      <c r="R198" s="679">
        <v>0</v>
      </c>
      <c r="T198" s="677">
        <v>0</v>
      </c>
      <c r="U198" s="679">
        <v>0</v>
      </c>
      <c r="W198" s="677">
        <v>0</v>
      </c>
      <c r="X198" s="679">
        <v>0</v>
      </c>
      <c r="Z198" s="677">
        <v>0</v>
      </c>
      <c r="AA198" s="679">
        <v>0</v>
      </c>
      <c r="AC198" s="677">
        <v>0</v>
      </c>
      <c r="AD198" s="679">
        <v>0</v>
      </c>
      <c r="AF198" s="677">
        <v>0</v>
      </c>
      <c r="AG198" s="679">
        <v>0</v>
      </c>
      <c r="AI198" s="677">
        <v>0</v>
      </c>
      <c r="AJ198" s="679">
        <v>0</v>
      </c>
      <c r="AL198" s="677">
        <v>0</v>
      </c>
      <c r="AM198" s="679">
        <v>0</v>
      </c>
      <c r="AO198" s="680">
        <f t="shared" si="4"/>
        <v>0</v>
      </c>
      <c r="AP198" s="681">
        <f t="shared" si="5"/>
        <v>0</v>
      </c>
    </row>
    <row r="199" spans="1:42">
      <c r="A199" s="678"/>
      <c r="B199" s="678"/>
      <c r="C199" s="677">
        <v>0</v>
      </c>
      <c r="E199" s="677">
        <v>0</v>
      </c>
      <c r="F199" s="679">
        <v>0</v>
      </c>
      <c r="H199" s="677">
        <v>0</v>
      </c>
      <c r="I199" s="679">
        <v>0</v>
      </c>
      <c r="K199" s="677">
        <v>0</v>
      </c>
      <c r="L199" s="679">
        <v>0</v>
      </c>
      <c r="N199" s="677">
        <v>0</v>
      </c>
      <c r="O199" s="679">
        <v>0</v>
      </c>
      <c r="Q199" s="677">
        <v>0</v>
      </c>
      <c r="R199" s="679">
        <v>0</v>
      </c>
      <c r="T199" s="677">
        <v>0</v>
      </c>
      <c r="U199" s="679">
        <v>0</v>
      </c>
      <c r="W199" s="677">
        <v>0</v>
      </c>
      <c r="X199" s="679">
        <v>0</v>
      </c>
      <c r="Z199" s="677">
        <v>0</v>
      </c>
      <c r="AA199" s="679">
        <v>0</v>
      </c>
      <c r="AC199" s="677">
        <v>0</v>
      </c>
      <c r="AD199" s="679">
        <v>0</v>
      </c>
      <c r="AF199" s="677">
        <v>0</v>
      </c>
      <c r="AG199" s="679">
        <v>0</v>
      </c>
      <c r="AI199" s="677">
        <v>0</v>
      </c>
      <c r="AJ199" s="679">
        <v>0</v>
      </c>
      <c r="AL199" s="677">
        <v>0</v>
      </c>
      <c r="AM199" s="679">
        <v>0</v>
      </c>
      <c r="AO199" s="680">
        <f t="shared" si="4"/>
        <v>0</v>
      </c>
      <c r="AP199" s="681">
        <f t="shared" si="5"/>
        <v>0</v>
      </c>
    </row>
    <row r="200" spans="1:42">
      <c r="A200" s="678"/>
      <c r="B200" s="678"/>
      <c r="C200" s="677">
        <v>0</v>
      </c>
      <c r="E200" s="677">
        <v>0</v>
      </c>
      <c r="F200" s="679">
        <v>0</v>
      </c>
      <c r="H200" s="677">
        <v>0</v>
      </c>
      <c r="I200" s="679">
        <v>0</v>
      </c>
      <c r="K200" s="677">
        <v>0</v>
      </c>
      <c r="L200" s="679">
        <v>0</v>
      </c>
      <c r="N200" s="677">
        <v>0</v>
      </c>
      <c r="O200" s="679">
        <v>0</v>
      </c>
      <c r="Q200" s="677">
        <v>0</v>
      </c>
      <c r="R200" s="679">
        <v>0</v>
      </c>
      <c r="T200" s="677">
        <v>0</v>
      </c>
      <c r="U200" s="679">
        <v>0</v>
      </c>
      <c r="W200" s="677">
        <v>0</v>
      </c>
      <c r="X200" s="679">
        <v>0</v>
      </c>
      <c r="Z200" s="677">
        <v>0</v>
      </c>
      <c r="AA200" s="679">
        <v>0</v>
      </c>
      <c r="AC200" s="677">
        <v>0</v>
      </c>
      <c r="AD200" s="679">
        <v>0</v>
      </c>
      <c r="AF200" s="677">
        <v>0</v>
      </c>
      <c r="AG200" s="679">
        <v>0</v>
      </c>
      <c r="AI200" s="677">
        <v>0</v>
      </c>
      <c r="AJ200" s="679">
        <v>0</v>
      </c>
      <c r="AL200" s="677">
        <v>0</v>
      </c>
      <c r="AM200" s="679">
        <v>0</v>
      </c>
      <c r="AO200" s="680">
        <f t="shared" si="4"/>
        <v>0</v>
      </c>
      <c r="AP200" s="681">
        <f t="shared" si="5"/>
        <v>0</v>
      </c>
    </row>
    <row r="201" spans="1:42">
      <c r="A201" s="678"/>
      <c r="B201" s="678"/>
      <c r="C201" s="677">
        <v>0</v>
      </c>
      <c r="E201" s="677">
        <v>0</v>
      </c>
      <c r="F201" s="679">
        <v>0</v>
      </c>
      <c r="H201" s="677">
        <v>0</v>
      </c>
      <c r="I201" s="679">
        <v>0</v>
      </c>
      <c r="K201" s="677">
        <v>0</v>
      </c>
      <c r="L201" s="679">
        <v>0</v>
      </c>
      <c r="N201" s="677">
        <v>0</v>
      </c>
      <c r="O201" s="679">
        <v>0</v>
      </c>
      <c r="Q201" s="677">
        <v>0</v>
      </c>
      <c r="R201" s="679">
        <v>0</v>
      </c>
      <c r="T201" s="677">
        <v>0</v>
      </c>
      <c r="U201" s="679">
        <v>0</v>
      </c>
      <c r="W201" s="677">
        <v>0</v>
      </c>
      <c r="X201" s="679">
        <v>0</v>
      </c>
      <c r="Z201" s="677">
        <v>0</v>
      </c>
      <c r="AA201" s="679">
        <v>0</v>
      </c>
      <c r="AC201" s="677">
        <v>0</v>
      </c>
      <c r="AD201" s="679">
        <v>0</v>
      </c>
      <c r="AF201" s="677">
        <v>0</v>
      </c>
      <c r="AG201" s="679">
        <v>0</v>
      </c>
      <c r="AI201" s="677">
        <v>0</v>
      </c>
      <c r="AJ201" s="679">
        <v>0</v>
      </c>
      <c r="AL201" s="677">
        <v>0</v>
      </c>
      <c r="AM201" s="679">
        <v>0</v>
      </c>
      <c r="AO201" s="680">
        <f t="shared" si="4"/>
        <v>0</v>
      </c>
      <c r="AP201" s="681">
        <f t="shared" si="5"/>
        <v>0</v>
      </c>
    </row>
    <row r="202" spans="1:42">
      <c r="A202" s="678"/>
      <c r="B202" s="678"/>
      <c r="C202" s="677">
        <v>0</v>
      </c>
      <c r="E202" s="677">
        <v>0</v>
      </c>
      <c r="F202" s="679">
        <v>0</v>
      </c>
      <c r="H202" s="677">
        <v>0</v>
      </c>
      <c r="I202" s="679">
        <v>0</v>
      </c>
      <c r="K202" s="677">
        <v>0</v>
      </c>
      <c r="L202" s="679">
        <v>0</v>
      </c>
      <c r="N202" s="677">
        <v>0</v>
      </c>
      <c r="O202" s="679">
        <v>0</v>
      </c>
      <c r="Q202" s="677">
        <v>0</v>
      </c>
      <c r="R202" s="679">
        <v>0</v>
      </c>
      <c r="T202" s="677">
        <v>0</v>
      </c>
      <c r="U202" s="679">
        <v>0</v>
      </c>
      <c r="W202" s="677">
        <v>0</v>
      </c>
      <c r="X202" s="679">
        <v>0</v>
      </c>
      <c r="Z202" s="677">
        <v>0</v>
      </c>
      <c r="AA202" s="679">
        <v>0</v>
      </c>
      <c r="AC202" s="677">
        <v>0</v>
      </c>
      <c r="AD202" s="679">
        <v>0</v>
      </c>
      <c r="AF202" s="677">
        <v>0</v>
      </c>
      <c r="AG202" s="679">
        <v>0</v>
      </c>
      <c r="AI202" s="677">
        <v>0</v>
      </c>
      <c r="AJ202" s="679">
        <v>0</v>
      </c>
      <c r="AL202" s="677">
        <v>0</v>
      </c>
      <c r="AM202" s="679">
        <v>0</v>
      </c>
      <c r="AO202" s="680">
        <f t="shared" si="4"/>
        <v>0</v>
      </c>
      <c r="AP202" s="681">
        <f t="shared" si="5"/>
        <v>0</v>
      </c>
    </row>
    <row r="203" spans="1:42">
      <c r="A203" s="678"/>
      <c r="B203" s="678"/>
      <c r="C203" s="677">
        <v>0</v>
      </c>
      <c r="E203" s="677">
        <v>0</v>
      </c>
      <c r="F203" s="679">
        <v>0</v>
      </c>
      <c r="H203" s="677">
        <v>0</v>
      </c>
      <c r="I203" s="679">
        <v>0</v>
      </c>
      <c r="K203" s="677">
        <v>0</v>
      </c>
      <c r="L203" s="679">
        <v>0</v>
      </c>
      <c r="N203" s="677">
        <v>0</v>
      </c>
      <c r="O203" s="679">
        <v>0</v>
      </c>
      <c r="Q203" s="677">
        <v>0</v>
      </c>
      <c r="R203" s="679">
        <v>0</v>
      </c>
      <c r="T203" s="677">
        <v>0</v>
      </c>
      <c r="U203" s="679">
        <v>0</v>
      </c>
      <c r="W203" s="677">
        <v>0</v>
      </c>
      <c r="X203" s="679">
        <v>0</v>
      </c>
      <c r="Z203" s="677">
        <v>0</v>
      </c>
      <c r="AA203" s="679">
        <v>0</v>
      </c>
      <c r="AC203" s="677">
        <v>0</v>
      </c>
      <c r="AD203" s="679">
        <v>0</v>
      </c>
      <c r="AF203" s="677">
        <v>0</v>
      </c>
      <c r="AG203" s="679">
        <v>0</v>
      </c>
      <c r="AI203" s="677">
        <v>0</v>
      </c>
      <c r="AJ203" s="679">
        <v>0</v>
      </c>
      <c r="AL203" s="677">
        <v>0</v>
      </c>
      <c r="AM203" s="679">
        <v>0</v>
      </c>
      <c r="AO203" s="680">
        <f t="shared" si="4"/>
        <v>0</v>
      </c>
      <c r="AP203" s="681">
        <f t="shared" si="5"/>
        <v>0</v>
      </c>
    </row>
    <row r="204" spans="1:42">
      <c r="A204" s="678"/>
      <c r="B204" s="678"/>
      <c r="C204" s="677">
        <v>0</v>
      </c>
      <c r="E204" s="677">
        <v>0</v>
      </c>
      <c r="F204" s="679">
        <v>0</v>
      </c>
      <c r="H204" s="677">
        <v>0</v>
      </c>
      <c r="I204" s="679">
        <v>0</v>
      </c>
      <c r="K204" s="677">
        <v>0</v>
      </c>
      <c r="L204" s="679">
        <v>0</v>
      </c>
      <c r="N204" s="677">
        <v>0</v>
      </c>
      <c r="O204" s="679">
        <v>0</v>
      </c>
      <c r="Q204" s="677">
        <v>0</v>
      </c>
      <c r="R204" s="679">
        <v>0</v>
      </c>
      <c r="T204" s="677">
        <v>0</v>
      </c>
      <c r="U204" s="679">
        <v>0</v>
      </c>
      <c r="W204" s="677">
        <v>0</v>
      </c>
      <c r="X204" s="679">
        <v>0</v>
      </c>
      <c r="Z204" s="677">
        <v>0</v>
      </c>
      <c r="AA204" s="679">
        <v>0</v>
      </c>
      <c r="AC204" s="677">
        <v>0</v>
      </c>
      <c r="AD204" s="679">
        <v>0</v>
      </c>
      <c r="AF204" s="677">
        <v>0</v>
      </c>
      <c r="AG204" s="679">
        <v>0</v>
      </c>
      <c r="AI204" s="677">
        <v>0</v>
      </c>
      <c r="AJ204" s="679">
        <v>0</v>
      </c>
      <c r="AL204" s="677">
        <v>0</v>
      </c>
      <c r="AM204" s="679">
        <v>0</v>
      </c>
      <c r="AO204" s="680">
        <f t="shared" si="4"/>
        <v>0</v>
      </c>
      <c r="AP204" s="681">
        <f t="shared" si="5"/>
        <v>0</v>
      </c>
    </row>
    <row r="205" spans="1:42">
      <c r="A205" s="678"/>
      <c r="B205" s="678"/>
      <c r="C205" s="677">
        <v>0</v>
      </c>
      <c r="E205" s="677">
        <v>0</v>
      </c>
      <c r="F205" s="679">
        <v>0</v>
      </c>
      <c r="H205" s="677">
        <v>0</v>
      </c>
      <c r="I205" s="679">
        <v>0</v>
      </c>
      <c r="K205" s="677">
        <v>0</v>
      </c>
      <c r="L205" s="679">
        <v>0</v>
      </c>
      <c r="N205" s="677">
        <v>0</v>
      </c>
      <c r="O205" s="679">
        <v>0</v>
      </c>
      <c r="Q205" s="677">
        <v>0</v>
      </c>
      <c r="R205" s="679">
        <v>0</v>
      </c>
      <c r="T205" s="677">
        <v>0</v>
      </c>
      <c r="U205" s="679">
        <v>0</v>
      </c>
      <c r="W205" s="677">
        <v>0</v>
      </c>
      <c r="X205" s="679">
        <v>0</v>
      </c>
      <c r="Z205" s="677">
        <v>0</v>
      </c>
      <c r="AA205" s="679">
        <v>0</v>
      </c>
      <c r="AC205" s="677">
        <v>0</v>
      </c>
      <c r="AD205" s="679">
        <v>0</v>
      </c>
      <c r="AF205" s="677">
        <v>0</v>
      </c>
      <c r="AG205" s="679">
        <v>0</v>
      </c>
      <c r="AI205" s="677">
        <v>0</v>
      </c>
      <c r="AJ205" s="679">
        <v>0</v>
      </c>
      <c r="AL205" s="677">
        <v>0</v>
      </c>
      <c r="AM205" s="679">
        <v>0</v>
      </c>
      <c r="AO205" s="680">
        <f t="shared" si="4"/>
        <v>0</v>
      </c>
      <c r="AP205" s="681">
        <f t="shared" si="5"/>
        <v>0</v>
      </c>
    </row>
    <row r="206" spans="1:42">
      <c r="A206" s="678"/>
      <c r="B206" s="678"/>
      <c r="C206" s="677">
        <v>0</v>
      </c>
      <c r="E206" s="677">
        <v>0</v>
      </c>
      <c r="F206" s="679">
        <v>0</v>
      </c>
      <c r="H206" s="677">
        <v>0</v>
      </c>
      <c r="I206" s="679">
        <v>0</v>
      </c>
      <c r="K206" s="677">
        <v>0</v>
      </c>
      <c r="L206" s="679">
        <v>0</v>
      </c>
      <c r="N206" s="677">
        <v>0</v>
      </c>
      <c r="O206" s="679">
        <v>0</v>
      </c>
      <c r="Q206" s="677">
        <v>0</v>
      </c>
      <c r="R206" s="679">
        <v>0</v>
      </c>
      <c r="T206" s="677">
        <v>0</v>
      </c>
      <c r="U206" s="679">
        <v>0</v>
      </c>
      <c r="W206" s="677">
        <v>0</v>
      </c>
      <c r="X206" s="679">
        <v>0</v>
      </c>
      <c r="Z206" s="677">
        <v>0</v>
      </c>
      <c r="AA206" s="679">
        <v>0</v>
      </c>
      <c r="AC206" s="677">
        <v>0</v>
      </c>
      <c r="AD206" s="679">
        <v>0</v>
      </c>
      <c r="AF206" s="677">
        <v>0</v>
      </c>
      <c r="AG206" s="679">
        <v>0</v>
      </c>
      <c r="AI206" s="677">
        <v>0</v>
      </c>
      <c r="AJ206" s="679">
        <v>0</v>
      </c>
      <c r="AL206" s="677">
        <v>0</v>
      </c>
      <c r="AM206" s="679">
        <v>0</v>
      </c>
      <c r="AO206" s="680">
        <f t="shared" si="4"/>
        <v>0</v>
      </c>
      <c r="AP206" s="681">
        <f t="shared" si="5"/>
        <v>0</v>
      </c>
    </row>
    <row r="207" spans="1:42">
      <c r="A207" s="678"/>
      <c r="B207" s="678"/>
      <c r="C207" s="677">
        <v>0</v>
      </c>
      <c r="E207" s="677">
        <v>0</v>
      </c>
      <c r="F207" s="679">
        <v>0</v>
      </c>
      <c r="H207" s="677">
        <v>0</v>
      </c>
      <c r="I207" s="679">
        <v>0</v>
      </c>
      <c r="K207" s="677">
        <v>0</v>
      </c>
      <c r="L207" s="679">
        <v>0</v>
      </c>
      <c r="N207" s="677">
        <v>0</v>
      </c>
      <c r="O207" s="679">
        <v>0</v>
      </c>
      <c r="Q207" s="677">
        <v>0</v>
      </c>
      <c r="R207" s="679">
        <v>0</v>
      </c>
      <c r="T207" s="677">
        <v>0</v>
      </c>
      <c r="U207" s="679">
        <v>0</v>
      </c>
      <c r="W207" s="677">
        <v>0</v>
      </c>
      <c r="X207" s="679">
        <v>0</v>
      </c>
      <c r="Z207" s="677">
        <v>0</v>
      </c>
      <c r="AA207" s="679">
        <v>0</v>
      </c>
      <c r="AC207" s="677">
        <v>0</v>
      </c>
      <c r="AD207" s="679">
        <v>0</v>
      </c>
      <c r="AF207" s="677">
        <v>0</v>
      </c>
      <c r="AG207" s="679">
        <v>0</v>
      </c>
      <c r="AI207" s="677">
        <v>0</v>
      </c>
      <c r="AJ207" s="679">
        <v>0</v>
      </c>
      <c r="AL207" s="677">
        <v>0</v>
      </c>
      <c r="AM207" s="679">
        <v>0</v>
      </c>
      <c r="AO207" s="680">
        <f t="shared" si="4"/>
        <v>0</v>
      </c>
      <c r="AP207" s="681">
        <f t="shared" si="5"/>
        <v>0</v>
      </c>
    </row>
    <row r="208" spans="1:42">
      <c r="A208" s="678"/>
      <c r="B208" s="678"/>
      <c r="C208" s="677">
        <v>0</v>
      </c>
      <c r="E208" s="677">
        <v>0</v>
      </c>
      <c r="F208" s="679">
        <v>0</v>
      </c>
      <c r="H208" s="677">
        <v>0</v>
      </c>
      <c r="I208" s="679">
        <v>0</v>
      </c>
      <c r="K208" s="677">
        <v>0</v>
      </c>
      <c r="L208" s="679">
        <v>0</v>
      </c>
      <c r="N208" s="677">
        <v>0</v>
      </c>
      <c r="O208" s="679">
        <v>0</v>
      </c>
      <c r="Q208" s="677">
        <v>0</v>
      </c>
      <c r="R208" s="679">
        <v>0</v>
      </c>
      <c r="T208" s="677">
        <v>0</v>
      </c>
      <c r="U208" s="679">
        <v>0</v>
      </c>
      <c r="W208" s="677">
        <v>0</v>
      </c>
      <c r="X208" s="679">
        <v>0</v>
      </c>
      <c r="Z208" s="677">
        <v>0</v>
      </c>
      <c r="AA208" s="679">
        <v>0</v>
      </c>
      <c r="AC208" s="677">
        <v>0</v>
      </c>
      <c r="AD208" s="679">
        <v>0</v>
      </c>
      <c r="AF208" s="677">
        <v>0</v>
      </c>
      <c r="AG208" s="679">
        <v>0</v>
      </c>
      <c r="AI208" s="677">
        <v>0</v>
      </c>
      <c r="AJ208" s="679">
        <v>0</v>
      </c>
      <c r="AL208" s="677">
        <v>0</v>
      </c>
      <c r="AM208" s="679">
        <v>0</v>
      </c>
      <c r="AO208" s="680">
        <f t="shared" si="4"/>
        <v>0</v>
      </c>
      <c r="AP208" s="681">
        <f t="shared" si="5"/>
        <v>0</v>
      </c>
    </row>
    <row r="209" spans="1:42">
      <c r="A209" s="678"/>
      <c r="B209" s="678"/>
      <c r="C209" s="677">
        <v>0</v>
      </c>
      <c r="E209" s="677">
        <v>0</v>
      </c>
      <c r="F209" s="679">
        <v>0</v>
      </c>
      <c r="H209" s="677">
        <v>0</v>
      </c>
      <c r="I209" s="679">
        <v>0</v>
      </c>
      <c r="K209" s="677">
        <v>0</v>
      </c>
      <c r="L209" s="679">
        <v>0</v>
      </c>
      <c r="N209" s="677">
        <v>0</v>
      </c>
      <c r="O209" s="679">
        <v>0</v>
      </c>
      <c r="Q209" s="677">
        <v>0</v>
      </c>
      <c r="R209" s="679">
        <v>0</v>
      </c>
      <c r="T209" s="677">
        <v>0</v>
      </c>
      <c r="U209" s="679">
        <v>0</v>
      </c>
      <c r="W209" s="677">
        <v>0</v>
      </c>
      <c r="X209" s="679">
        <v>0</v>
      </c>
      <c r="Z209" s="677">
        <v>0</v>
      </c>
      <c r="AA209" s="679">
        <v>0</v>
      </c>
      <c r="AC209" s="677">
        <v>0</v>
      </c>
      <c r="AD209" s="679">
        <v>0</v>
      </c>
      <c r="AF209" s="677">
        <v>0</v>
      </c>
      <c r="AG209" s="679">
        <v>0</v>
      </c>
      <c r="AI209" s="677">
        <v>0</v>
      </c>
      <c r="AJ209" s="679">
        <v>0</v>
      </c>
      <c r="AL209" s="677">
        <v>0</v>
      </c>
      <c r="AM209" s="679">
        <v>0</v>
      </c>
      <c r="AO209" s="680">
        <f t="shared" si="4"/>
        <v>0</v>
      </c>
      <c r="AP209" s="681">
        <f t="shared" si="5"/>
        <v>0</v>
      </c>
    </row>
    <row r="210" spans="1:42">
      <c r="A210" s="678"/>
      <c r="B210" s="678"/>
      <c r="C210" s="677">
        <v>0</v>
      </c>
      <c r="E210" s="677">
        <v>0</v>
      </c>
      <c r="F210" s="679">
        <v>0</v>
      </c>
      <c r="H210" s="677">
        <v>0</v>
      </c>
      <c r="I210" s="679">
        <v>0</v>
      </c>
      <c r="K210" s="677">
        <v>0</v>
      </c>
      <c r="L210" s="679">
        <v>0</v>
      </c>
      <c r="N210" s="677">
        <v>0</v>
      </c>
      <c r="O210" s="679">
        <v>0</v>
      </c>
      <c r="Q210" s="677">
        <v>0</v>
      </c>
      <c r="R210" s="679">
        <v>0</v>
      </c>
      <c r="T210" s="677">
        <v>0</v>
      </c>
      <c r="U210" s="679">
        <v>0</v>
      </c>
      <c r="W210" s="677">
        <v>0</v>
      </c>
      <c r="X210" s="679">
        <v>0</v>
      </c>
      <c r="Z210" s="677">
        <v>0</v>
      </c>
      <c r="AA210" s="679">
        <v>0</v>
      </c>
      <c r="AC210" s="677">
        <v>0</v>
      </c>
      <c r="AD210" s="679">
        <v>0</v>
      </c>
      <c r="AF210" s="677">
        <v>0</v>
      </c>
      <c r="AG210" s="679">
        <v>0</v>
      </c>
      <c r="AI210" s="677">
        <v>0</v>
      </c>
      <c r="AJ210" s="679">
        <v>0</v>
      </c>
      <c r="AL210" s="677">
        <v>0</v>
      </c>
      <c r="AM210" s="679">
        <v>0</v>
      </c>
      <c r="AO210" s="680">
        <f t="shared" si="4"/>
        <v>0</v>
      </c>
      <c r="AP210" s="681">
        <f t="shared" si="5"/>
        <v>0</v>
      </c>
    </row>
    <row r="211" spans="1:42">
      <c r="A211" s="678"/>
      <c r="B211" s="678"/>
      <c r="C211" s="677">
        <v>0</v>
      </c>
      <c r="E211" s="677">
        <v>0</v>
      </c>
      <c r="F211" s="679">
        <v>0</v>
      </c>
      <c r="H211" s="677">
        <v>0</v>
      </c>
      <c r="I211" s="679">
        <v>0</v>
      </c>
      <c r="K211" s="677">
        <v>0</v>
      </c>
      <c r="L211" s="679">
        <v>0</v>
      </c>
      <c r="N211" s="677">
        <v>0</v>
      </c>
      <c r="O211" s="679">
        <v>0</v>
      </c>
      <c r="Q211" s="677">
        <v>0</v>
      </c>
      <c r="R211" s="679">
        <v>0</v>
      </c>
      <c r="T211" s="677">
        <v>0</v>
      </c>
      <c r="U211" s="679">
        <v>0</v>
      </c>
      <c r="W211" s="677">
        <v>0</v>
      </c>
      <c r="X211" s="679">
        <v>0</v>
      </c>
      <c r="Z211" s="677">
        <v>0</v>
      </c>
      <c r="AA211" s="679">
        <v>0</v>
      </c>
      <c r="AC211" s="677">
        <v>0</v>
      </c>
      <c r="AD211" s="679">
        <v>0</v>
      </c>
      <c r="AF211" s="677">
        <v>0</v>
      </c>
      <c r="AG211" s="679">
        <v>0</v>
      </c>
      <c r="AI211" s="677">
        <v>0</v>
      </c>
      <c r="AJ211" s="679">
        <v>0</v>
      </c>
      <c r="AL211" s="677">
        <v>0</v>
      </c>
      <c r="AM211" s="679">
        <v>0</v>
      </c>
      <c r="AO211" s="680">
        <f t="shared" si="4"/>
        <v>0</v>
      </c>
      <c r="AP211" s="681">
        <f t="shared" si="5"/>
        <v>0</v>
      </c>
    </row>
    <row r="212" spans="1:42">
      <c r="A212" s="678"/>
      <c r="B212" s="678"/>
      <c r="C212" s="677">
        <v>0</v>
      </c>
      <c r="E212" s="677">
        <v>0</v>
      </c>
      <c r="F212" s="679">
        <v>0</v>
      </c>
      <c r="H212" s="677">
        <v>0</v>
      </c>
      <c r="I212" s="679">
        <v>0</v>
      </c>
      <c r="K212" s="677">
        <v>0</v>
      </c>
      <c r="L212" s="679">
        <v>0</v>
      </c>
      <c r="N212" s="677">
        <v>0</v>
      </c>
      <c r="O212" s="679">
        <v>0</v>
      </c>
      <c r="Q212" s="677">
        <v>0</v>
      </c>
      <c r="R212" s="679">
        <v>0</v>
      </c>
      <c r="T212" s="677">
        <v>0</v>
      </c>
      <c r="U212" s="679">
        <v>0</v>
      </c>
      <c r="W212" s="677">
        <v>0</v>
      </c>
      <c r="X212" s="679">
        <v>0</v>
      </c>
      <c r="Z212" s="677">
        <v>0</v>
      </c>
      <c r="AA212" s="679">
        <v>0</v>
      </c>
      <c r="AC212" s="677">
        <v>0</v>
      </c>
      <c r="AD212" s="679">
        <v>0</v>
      </c>
      <c r="AF212" s="677">
        <v>0</v>
      </c>
      <c r="AG212" s="679">
        <v>0</v>
      </c>
      <c r="AI212" s="677">
        <v>0</v>
      </c>
      <c r="AJ212" s="679">
        <v>0</v>
      </c>
      <c r="AL212" s="677">
        <v>0</v>
      </c>
      <c r="AM212" s="679">
        <v>0</v>
      </c>
      <c r="AO212" s="680">
        <f t="shared" ref="AO212:AO269" si="6">+AL212+AI212+AF212+AC212+Z212+W212+T212+Q212+N212+K212+H212+E212</f>
        <v>0</v>
      </c>
      <c r="AP212" s="681">
        <f t="shared" ref="AP212:AP269" si="7">+AM212+AJ212+AG212+AD212+AA212+X212+U212+R212+O212+L212+I212+F212</f>
        <v>0</v>
      </c>
    </row>
    <row r="213" spans="1:42">
      <c r="A213" s="678"/>
      <c r="B213" s="678"/>
      <c r="C213" s="677">
        <v>0</v>
      </c>
      <c r="E213" s="677">
        <v>0</v>
      </c>
      <c r="F213" s="679">
        <v>0</v>
      </c>
      <c r="H213" s="677">
        <v>0</v>
      </c>
      <c r="I213" s="679">
        <v>0</v>
      </c>
      <c r="K213" s="677">
        <v>0</v>
      </c>
      <c r="L213" s="679">
        <v>0</v>
      </c>
      <c r="N213" s="677">
        <v>0</v>
      </c>
      <c r="O213" s="679">
        <v>0</v>
      </c>
      <c r="Q213" s="677">
        <v>0</v>
      </c>
      <c r="R213" s="679">
        <v>0</v>
      </c>
      <c r="T213" s="677">
        <v>0</v>
      </c>
      <c r="U213" s="679">
        <v>0</v>
      </c>
      <c r="W213" s="677">
        <v>0</v>
      </c>
      <c r="X213" s="679">
        <v>0</v>
      </c>
      <c r="Z213" s="677">
        <v>0</v>
      </c>
      <c r="AA213" s="679">
        <v>0</v>
      </c>
      <c r="AC213" s="677">
        <v>0</v>
      </c>
      <c r="AD213" s="679">
        <v>0</v>
      </c>
      <c r="AF213" s="677">
        <v>0</v>
      </c>
      <c r="AG213" s="679">
        <v>0</v>
      </c>
      <c r="AI213" s="677">
        <v>0</v>
      </c>
      <c r="AJ213" s="679">
        <v>0</v>
      </c>
      <c r="AL213" s="677">
        <v>0</v>
      </c>
      <c r="AM213" s="679">
        <v>0</v>
      </c>
      <c r="AO213" s="680">
        <f t="shared" si="6"/>
        <v>0</v>
      </c>
      <c r="AP213" s="681">
        <f t="shared" si="7"/>
        <v>0</v>
      </c>
    </row>
    <row r="214" spans="1:42">
      <c r="A214" s="678"/>
      <c r="B214" s="678"/>
      <c r="C214" s="677">
        <v>0</v>
      </c>
      <c r="E214" s="677">
        <v>0</v>
      </c>
      <c r="F214" s="679">
        <v>0</v>
      </c>
      <c r="H214" s="677">
        <v>0</v>
      </c>
      <c r="I214" s="679">
        <v>0</v>
      </c>
      <c r="K214" s="677">
        <v>0</v>
      </c>
      <c r="L214" s="679">
        <v>0</v>
      </c>
      <c r="N214" s="677">
        <v>0</v>
      </c>
      <c r="O214" s="679">
        <v>0</v>
      </c>
      <c r="Q214" s="677">
        <v>0</v>
      </c>
      <c r="R214" s="679">
        <v>0</v>
      </c>
      <c r="T214" s="677">
        <v>0</v>
      </c>
      <c r="U214" s="679">
        <v>0</v>
      </c>
      <c r="W214" s="677">
        <v>0</v>
      </c>
      <c r="X214" s="679">
        <v>0</v>
      </c>
      <c r="Z214" s="677">
        <v>0</v>
      </c>
      <c r="AA214" s="679">
        <v>0</v>
      </c>
      <c r="AC214" s="677">
        <v>0</v>
      </c>
      <c r="AD214" s="679">
        <v>0</v>
      </c>
      <c r="AF214" s="677">
        <v>0</v>
      </c>
      <c r="AG214" s="679">
        <v>0</v>
      </c>
      <c r="AI214" s="677">
        <v>0</v>
      </c>
      <c r="AJ214" s="679">
        <v>0</v>
      </c>
      <c r="AL214" s="677">
        <v>0</v>
      </c>
      <c r="AM214" s="679">
        <v>0</v>
      </c>
      <c r="AO214" s="680">
        <f t="shared" si="6"/>
        <v>0</v>
      </c>
      <c r="AP214" s="681">
        <f t="shared" si="7"/>
        <v>0</v>
      </c>
    </row>
    <row r="215" spans="1:42">
      <c r="A215" s="678"/>
      <c r="B215" s="678"/>
      <c r="C215" s="677">
        <v>0</v>
      </c>
      <c r="E215" s="677">
        <v>0</v>
      </c>
      <c r="F215" s="679">
        <v>0</v>
      </c>
      <c r="H215" s="677">
        <v>0</v>
      </c>
      <c r="I215" s="679">
        <v>0</v>
      </c>
      <c r="K215" s="677">
        <v>0</v>
      </c>
      <c r="L215" s="679">
        <v>0</v>
      </c>
      <c r="N215" s="677">
        <v>0</v>
      </c>
      <c r="O215" s="679">
        <v>0</v>
      </c>
      <c r="Q215" s="677">
        <v>0</v>
      </c>
      <c r="R215" s="679">
        <v>0</v>
      </c>
      <c r="T215" s="677">
        <v>0</v>
      </c>
      <c r="U215" s="679">
        <v>0</v>
      </c>
      <c r="W215" s="677">
        <v>0</v>
      </c>
      <c r="X215" s="679">
        <v>0</v>
      </c>
      <c r="Z215" s="677">
        <v>0</v>
      </c>
      <c r="AA215" s="679">
        <v>0</v>
      </c>
      <c r="AC215" s="677">
        <v>0</v>
      </c>
      <c r="AD215" s="679">
        <v>0</v>
      </c>
      <c r="AF215" s="677">
        <v>0</v>
      </c>
      <c r="AG215" s="679">
        <v>0</v>
      </c>
      <c r="AI215" s="677">
        <v>0</v>
      </c>
      <c r="AJ215" s="679">
        <v>0</v>
      </c>
      <c r="AL215" s="677">
        <v>0</v>
      </c>
      <c r="AM215" s="679">
        <v>0</v>
      </c>
      <c r="AO215" s="680">
        <f t="shared" si="6"/>
        <v>0</v>
      </c>
      <c r="AP215" s="681">
        <f t="shared" si="7"/>
        <v>0</v>
      </c>
    </row>
    <row r="216" spans="1:42">
      <c r="A216" s="678"/>
      <c r="B216" s="678"/>
      <c r="C216" s="677">
        <v>0</v>
      </c>
      <c r="E216" s="677">
        <v>0</v>
      </c>
      <c r="F216" s="679">
        <v>0</v>
      </c>
      <c r="H216" s="677">
        <v>0</v>
      </c>
      <c r="I216" s="679">
        <v>0</v>
      </c>
      <c r="K216" s="677">
        <v>0</v>
      </c>
      <c r="L216" s="679">
        <v>0</v>
      </c>
      <c r="N216" s="677">
        <v>0</v>
      </c>
      <c r="O216" s="679">
        <v>0</v>
      </c>
      <c r="Q216" s="677">
        <v>0</v>
      </c>
      <c r="R216" s="679">
        <v>0</v>
      </c>
      <c r="T216" s="677">
        <v>0</v>
      </c>
      <c r="U216" s="679">
        <v>0</v>
      </c>
      <c r="W216" s="677">
        <v>0</v>
      </c>
      <c r="X216" s="679">
        <v>0</v>
      </c>
      <c r="Z216" s="677">
        <v>0</v>
      </c>
      <c r="AA216" s="679">
        <v>0</v>
      </c>
      <c r="AC216" s="677">
        <v>0</v>
      </c>
      <c r="AD216" s="679">
        <v>0</v>
      </c>
      <c r="AF216" s="677">
        <v>0</v>
      </c>
      <c r="AG216" s="679">
        <v>0</v>
      </c>
      <c r="AI216" s="677">
        <v>0</v>
      </c>
      <c r="AJ216" s="679">
        <v>0</v>
      </c>
      <c r="AL216" s="677">
        <v>0</v>
      </c>
      <c r="AM216" s="679">
        <v>0</v>
      </c>
      <c r="AO216" s="680">
        <f t="shared" si="6"/>
        <v>0</v>
      </c>
      <c r="AP216" s="681">
        <f t="shared" si="7"/>
        <v>0</v>
      </c>
    </row>
    <row r="217" spans="1:42">
      <c r="A217" s="678"/>
      <c r="B217" s="678"/>
      <c r="C217" s="677">
        <v>0</v>
      </c>
      <c r="E217" s="677">
        <v>0</v>
      </c>
      <c r="F217" s="679">
        <v>0</v>
      </c>
      <c r="H217" s="677">
        <v>0</v>
      </c>
      <c r="I217" s="679">
        <v>0</v>
      </c>
      <c r="K217" s="677">
        <v>0</v>
      </c>
      <c r="L217" s="679">
        <v>0</v>
      </c>
      <c r="N217" s="677">
        <v>0</v>
      </c>
      <c r="O217" s="679">
        <v>0</v>
      </c>
      <c r="Q217" s="677">
        <v>0</v>
      </c>
      <c r="R217" s="679">
        <v>0</v>
      </c>
      <c r="T217" s="677">
        <v>0</v>
      </c>
      <c r="U217" s="679">
        <v>0</v>
      </c>
      <c r="W217" s="677">
        <v>0</v>
      </c>
      <c r="X217" s="679">
        <v>0</v>
      </c>
      <c r="Z217" s="677">
        <v>0</v>
      </c>
      <c r="AA217" s="679">
        <v>0</v>
      </c>
      <c r="AC217" s="677">
        <v>0</v>
      </c>
      <c r="AD217" s="679">
        <v>0</v>
      </c>
      <c r="AF217" s="677">
        <v>0</v>
      </c>
      <c r="AG217" s="679">
        <v>0</v>
      </c>
      <c r="AI217" s="677">
        <v>0</v>
      </c>
      <c r="AJ217" s="679">
        <v>0</v>
      </c>
      <c r="AL217" s="677">
        <v>0</v>
      </c>
      <c r="AM217" s="679">
        <v>0</v>
      </c>
      <c r="AO217" s="680">
        <f t="shared" si="6"/>
        <v>0</v>
      </c>
      <c r="AP217" s="681">
        <f t="shared" si="7"/>
        <v>0</v>
      </c>
    </row>
    <row r="218" spans="1:42">
      <c r="A218" s="678"/>
      <c r="B218" s="678"/>
      <c r="C218" s="677">
        <v>0</v>
      </c>
      <c r="E218" s="677">
        <v>0</v>
      </c>
      <c r="F218" s="679">
        <v>0</v>
      </c>
      <c r="H218" s="677">
        <v>0</v>
      </c>
      <c r="I218" s="679">
        <v>0</v>
      </c>
      <c r="K218" s="677">
        <v>0</v>
      </c>
      <c r="L218" s="679">
        <v>0</v>
      </c>
      <c r="N218" s="677">
        <v>0</v>
      </c>
      <c r="O218" s="679">
        <v>0</v>
      </c>
      <c r="Q218" s="677">
        <v>0</v>
      </c>
      <c r="R218" s="679">
        <v>0</v>
      </c>
      <c r="T218" s="677">
        <v>0</v>
      </c>
      <c r="U218" s="679">
        <v>0</v>
      </c>
      <c r="W218" s="677">
        <v>0</v>
      </c>
      <c r="X218" s="679">
        <v>0</v>
      </c>
      <c r="Z218" s="677">
        <v>0</v>
      </c>
      <c r="AA218" s="679">
        <v>0</v>
      </c>
      <c r="AC218" s="677">
        <v>0</v>
      </c>
      <c r="AD218" s="679">
        <v>0</v>
      </c>
      <c r="AF218" s="677">
        <v>0</v>
      </c>
      <c r="AG218" s="679">
        <v>0</v>
      </c>
      <c r="AI218" s="677">
        <v>0</v>
      </c>
      <c r="AJ218" s="679">
        <v>0</v>
      </c>
      <c r="AL218" s="677">
        <v>0</v>
      </c>
      <c r="AM218" s="679">
        <v>0</v>
      </c>
      <c r="AO218" s="680">
        <f t="shared" si="6"/>
        <v>0</v>
      </c>
      <c r="AP218" s="681">
        <f t="shared" si="7"/>
        <v>0</v>
      </c>
    </row>
    <row r="219" spans="1:42">
      <c r="A219" s="678"/>
      <c r="B219" s="678"/>
      <c r="C219" s="677">
        <v>0</v>
      </c>
      <c r="E219" s="677">
        <v>0</v>
      </c>
      <c r="F219" s="679">
        <v>0</v>
      </c>
      <c r="H219" s="677">
        <v>0</v>
      </c>
      <c r="I219" s="679">
        <v>0</v>
      </c>
      <c r="K219" s="677">
        <v>0</v>
      </c>
      <c r="L219" s="679">
        <v>0</v>
      </c>
      <c r="N219" s="677">
        <v>0</v>
      </c>
      <c r="O219" s="679">
        <v>0</v>
      </c>
      <c r="Q219" s="677">
        <v>0</v>
      </c>
      <c r="R219" s="679">
        <v>0</v>
      </c>
      <c r="T219" s="677">
        <v>0</v>
      </c>
      <c r="U219" s="679">
        <v>0</v>
      </c>
      <c r="W219" s="677">
        <v>0</v>
      </c>
      <c r="X219" s="679">
        <v>0</v>
      </c>
      <c r="Z219" s="677">
        <v>0</v>
      </c>
      <c r="AA219" s="679">
        <v>0</v>
      </c>
      <c r="AC219" s="677">
        <v>0</v>
      </c>
      <c r="AD219" s="679">
        <v>0</v>
      </c>
      <c r="AF219" s="677">
        <v>0</v>
      </c>
      <c r="AG219" s="679">
        <v>0</v>
      </c>
      <c r="AI219" s="677">
        <v>0</v>
      </c>
      <c r="AJ219" s="679">
        <v>0</v>
      </c>
      <c r="AL219" s="677">
        <v>0</v>
      </c>
      <c r="AM219" s="679">
        <v>0</v>
      </c>
      <c r="AO219" s="680">
        <f t="shared" si="6"/>
        <v>0</v>
      </c>
      <c r="AP219" s="681">
        <f t="shared" si="7"/>
        <v>0</v>
      </c>
    </row>
    <row r="220" spans="1:42">
      <c r="A220" s="678"/>
      <c r="B220" s="678"/>
      <c r="C220" s="677">
        <v>0</v>
      </c>
      <c r="E220" s="677">
        <v>0</v>
      </c>
      <c r="F220" s="679">
        <v>0</v>
      </c>
      <c r="H220" s="677">
        <v>0</v>
      </c>
      <c r="I220" s="679">
        <v>0</v>
      </c>
      <c r="K220" s="677">
        <v>0</v>
      </c>
      <c r="L220" s="679">
        <v>0</v>
      </c>
      <c r="N220" s="677">
        <v>0</v>
      </c>
      <c r="O220" s="679">
        <v>0</v>
      </c>
      <c r="Q220" s="677">
        <v>0</v>
      </c>
      <c r="R220" s="679">
        <v>0</v>
      </c>
      <c r="T220" s="677">
        <v>0</v>
      </c>
      <c r="U220" s="679">
        <v>0</v>
      </c>
      <c r="W220" s="677">
        <v>0</v>
      </c>
      <c r="X220" s="679">
        <v>0</v>
      </c>
      <c r="Z220" s="677">
        <v>0</v>
      </c>
      <c r="AA220" s="679">
        <v>0</v>
      </c>
      <c r="AC220" s="677">
        <v>0</v>
      </c>
      <c r="AD220" s="679">
        <v>0</v>
      </c>
      <c r="AF220" s="677">
        <v>0</v>
      </c>
      <c r="AG220" s="679">
        <v>0</v>
      </c>
      <c r="AI220" s="677">
        <v>0</v>
      </c>
      <c r="AJ220" s="679">
        <v>0</v>
      </c>
      <c r="AL220" s="677">
        <v>0</v>
      </c>
      <c r="AM220" s="679">
        <v>0</v>
      </c>
      <c r="AO220" s="680">
        <f t="shared" si="6"/>
        <v>0</v>
      </c>
      <c r="AP220" s="681">
        <f t="shared" si="7"/>
        <v>0</v>
      </c>
    </row>
    <row r="221" spans="1:42">
      <c r="A221" s="678"/>
      <c r="B221" s="678"/>
      <c r="C221" s="677">
        <v>0</v>
      </c>
      <c r="E221" s="677">
        <v>0</v>
      </c>
      <c r="F221" s="679">
        <v>0</v>
      </c>
      <c r="H221" s="677">
        <v>0</v>
      </c>
      <c r="I221" s="679">
        <v>0</v>
      </c>
      <c r="K221" s="677">
        <v>0</v>
      </c>
      <c r="L221" s="679">
        <v>0</v>
      </c>
      <c r="N221" s="677">
        <v>0</v>
      </c>
      <c r="O221" s="679">
        <v>0</v>
      </c>
      <c r="Q221" s="677">
        <v>0</v>
      </c>
      <c r="R221" s="679">
        <v>0</v>
      </c>
      <c r="T221" s="677">
        <v>0</v>
      </c>
      <c r="U221" s="679">
        <v>0</v>
      </c>
      <c r="W221" s="677">
        <v>0</v>
      </c>
      <c r="X221" s="679">
        <v>0</v>
      </c>
      <c r="Z221" s="677">
        <v>0</v>
      </c>
      <c r="AA221" s="679">
        <v>0</v>
      </c>
      <c r="AC221" s="677">
        <v>0</v>
      </c>
      <c r="AD221" s="679">
        <v>0</v>
      </c>
      <c r="AF221" s="677">
        <v>0</v>
      </c>
      <c r="AG221" s="679">
        <v>0</v>
      </c>
      <c r="AI221" s="677">
        <v>0</v>
      </c>
      <c r="AJ221" s="679">
        <v>0</v>
      </c>
      <c r="AL221" s="677">
        <v>0</v>
      </c>
      <c r="AM221" s="679">
        <v>0</v>
      </c>
      <c r="AO221" s="680">
        <f t="shared" si="6"/>
        <v>0</v>
      </c>
      <c r="AP221" s="681">
        <f t="shared" si="7"/>
        <v>0</v>
      </c>
    </row>
    <row r="222" spans="1:42">
      <c r="A222" s="678"/>
      <c r="B222" s="678"/>
      <c r="C222" s="677">
        <v>0</v>
      </c>
      <c r="E222" s="677">
        <v>0</v>
      </c>
      <c r="F222" s="679">
        <v>0</v>
      </c>
      <c r="H222" s="677">
        <v>0</v>
      </c>
      <c r="I222" s="679">
        <v>0</v>
      </c>
      <c r="K222" s="677">
        <v>0</v>
      </c>
      <c r="L222" s="679">
        <v>0</v>
      </c>
      <c r="N222" s="677">
        <v>0</v>
      </c>
      <c r="O222" s="679">
        <v>0</v>
      </c>
      <c r="Q222" s="677">
        <v>0</v>
      </c>
      <c r="R222" s="679">
        <v>0</v>
      </c>
      <c r="T222" s="677">
        <v>0</v>
      </c>
      <c r="U222" s="679">
        <v>0</v>
      </c>
      <c r="W222" s="677">
        <v>0</v>
      </c>
      <c r="X222" s="679">
        <v>0</v>
      </c>
      <c r="Z222" s="677">
        <v>0</v>
      </c>
      <c r="AA222" s="679">
        <v>0</v>
      </c>
      <c r="AC222" s="677">
        <v>0</v>
      </c>
      <c r="AD222" s="679">
        <v>0</v>
      </c>
      <c r="AF222" s="677">
        <v>0</v>
      </c>
      <c r="AG222" s="679">
        <v>0</v>
      </c>
      <c r="AI222" s="677">
        <v>0</v>
      </c>
      <c r="AJ222" s="679">
        <v>0</v>
      </c>
      <c r="AL222" s="677">
        <v>0</v>
      </c>
      <c r="AM222" s="679">
        <v>0</v>
      </c>
      <c r="AO222" s="680">
        <f t="shared" si="6"/>
        <v>0</v>
      </c>
      <c r="AP222" s="681">
        <f t="shared" si="7"/>
        <v>0</v>
      </c>
    </row>
    <row r="223" spans="1:42">
      <c r="A223" s="678"/>
      <c r="B223" s="678"/>
      <c r="C223" s="677">
        <v>0</v>
      </c>
      <c r="E223" s="677">
        <v>0</v>
      </c>
      <c r="F223" s="679">
        <v>0</v>
      </c>
      <c r="H223" s="677">
        <v>0</v>
      </c>
      <c r="I223" s="679">
        <v>0</v>
      </c>
      <c r="K223" s="677">
        <v>0</v>
      </c>
      <c r="L223" s="679">
        <v>0</v>
      </c>
      <c r="N223" s="677">
        <v>0</v>
      </c>
      <c r="O223" s="679">
        <v>0</v>
      </c>
      <c r="Q223" s="677">
        <v>0</v>
      </c>
      <c r="R223" s="679">
        <v>0</v>
      </c>
      <c r="T223" s="677">
        <v>0</v>
      </c>
      <c r="U223" s="679">
        <v>0</v>
      </c>
      <c r="W223" s="677">
        <v>0</v>
      </c>
      <c r="X223" s="679">
        <v>0</v>
      </c>
      <c r="Z223" s="677">
        <v>0</v>
      </c>
      <c r="AA223" s="679">
        <v>0</v>
      </c>
      <c r="AC223" s="677">
        <v>0</v>
      </c>
      <c r="AD223" s="679">
        <v>0</v>
      </c>
      <c r="AF223" s="677">
        <v>0</v>
      </c>
      <c r="AG223" s="679">
        <v>0</v>
      </c>
      <c r="AI223" s="677">
        <v>0</v>
      </c>
      <c r="AJ223" s="679">
        <v>0</v>
      </c>
      <c r="AL223" s="677">
        <v>0</v>
      </c>
      <c r="AM223" s="679">
        <v>0</v>
      </c>
      <c r="AO223" s="680">
        <f t="shared" si="6"/>
        <v>0</v>
      </c>
      <c r="AP223" s="681">
        <f t="shared" si="7"/>
        <v>0</v>
      </c>
    </row>
    <row r="224" spans="1:42">
      <c r="A224" s="678"/>
      <c r="B224" s="678"/>
      <c r="C224" s="677">
        <v>0</v>
      </c>
      <c r="E224" s="677">
        <v>0</v>
      </c>
      <c r="F224" s="679">
        <v>0</v>
      </c>
      <c r="H224" s="677">
        <v>0</v>
      </c>
      <c r="I224" s="679">
        <v>0</v>
      </c>
      <c r="K224" s="677">
        <v>0</v>
      </c>
      <c r="L224" s="679">
        <v>0</v>
      </c>
      <c r="N224" s="677">
        <v>0</v>
      </c>
      <c r="O224" s="679">
        <v>0</v>
      </c>
      <c r="Q224" s="677">
        <v>0</v>
      </c>
      <c r="R224" s="679">
        <v>0</v>
      </c>
      <c r="T224" s="677">
        <v>0</v>
      </c>
      <c r="U224" s="679">
        <v>0</v>
      </c>
      <c r="W224" s="677">
        <v>0</v>
      </c>
      <c r="X224" s="679">
        <v>0</v>
      </c>
      <c r="Z224" s="677">
        <v>0</v>
      </c>
      <c r="AA224" s="679">
        <v>0</v>
      </c>
      <c r="AC224" s="677">
        <v>0</v>
      </c>
      <c r="AD224" s="679">
        <v>0</v>
      </c>
      <c r="AF224" s="677">
        <v>0</v>
      </c>
      <c r="AG224" s="679">
        <v>0</v>
      </c>
      <c r="AI224" s="677">
        <v>0</v>
      </c>
      <c r="AJ224" s="679">
        <v>0</v>
      </c>
      <c r="AL224" s="677">
        <v>0</v>
      </c>
      <c r="AM224" s="679">
        <v>0</v>
      </c>
      <c r="AO224" s="680">
        <f t="shared" si="6"/>
        <v>0</v>
      </c>
      <c r="AP224" s="681">
        <f t="shared" si="7"/>
        <v>0</v>
      </c>
    </row>
    <row r="225" spans="1:42">
      <c r="A225" s="678"/>
      <c r="B225" s="678"/>
      <c r="C225" s="677">
        <v>0</v>
      </c>
      <c r="E225" s="677">
        <v>0</v>
      </c>
      <c r="F225" s="679">
        <v>0</v>
      </c>
      <c r="H225" s="677">
        <v>0</v>
      </c>
      <c r="I225" s="679">
        <v>0</v>
      </c>
      <c r="K225" s="677">
        <v>0</v>
      </c>
      <c r="L225" s="679">
        <v>0</v>
      </c>
      <c r="N225" s="677">
        <v>0</v>
      </c>
      <c r="O225" s="679">
        <v>0</v>
      </c>
      <c r="Q225" s="677">
        <v>0</v>
      </c>
      <c r="R225" s="679">
        <v>0</v>
      </c>
      <c r="T225" s="677">
        <v>0</v>
      </c>
      <c r="U225" s="679">
        <v>0</v>
      </c>
      <c r="W225" s="677">
        <v>0</v>
      </c>
      <c r="X225" s="679">
        <v>0</v>
      </c>
      <c r="Z225" s="677">
        <v>0</v>
      </c>
      <c r="AA225" s="679">
        <v>0</v>
      </c>
      <c r="AC225" s="677">
        <v>0</v>
      </c>
      <c r="AD225" s="679">
        <v>0</v>
      </c>
      <c r="AF225" s="677">
        <v>0</v>
      </c>
      <c r="AG225" s="679">
        <v>0</v>
      </c>
      <c r="AI225" s="677">
        <v>0</v>
      </c>
      <c r="AJ225" s="679">
        <v>0</v>
      </c>
      <c r="AL225" s="677">
        <v>0</v>
      </c>
      <c r="AM225" s="679">
        <v>0</v>
      </c>
      <c r="AO225" s="680">
        <f t="shared" si="6"/>
        <v>0</v>
      </c>
      <c r="AP225" s="681">
        <f t="shared" si="7"/>
        <v>0</v>
      </c>
    </row>
    <row r="226" spans="1:42">
      <c r="A226" s="678"/>
      <c r="B226" s="678"/>
      <c r="C226" s="677">
        <v>0</v>
      </c>
      <c r="E226" s="677">
        <v>0</v>
      </c>
      <c r="F226" s="679">
        <v>0</v>
      </c>
      <c r="H226" s="677">
        <v>0</v>
      </c>
      <c r="I226" s="679">
        <v>0</v>
      </c>
      <c r="K226" s="677">
        <v>0</v>
      </c>
      <c r="L226" s="679">
        <v>0</v>
      </c>
      <c r="N226" s="677">
        <v>0</v>
      </c>
      <c r="O226" s="679">
        <v>0</v>
      </c>
      <c r="Q226" s="677">
        <v>0</v>
      </c>
      <c r="R226" s="679">
        <v>0</v>
      </c>
      <c r="T226" s="677">
        <v>0</v>
      </c>
      <c r="U226" s="679">
        <v>0</v>
      </c>
      <c r="W226" s="677">
        <v>0</v>
      </c>
      <c r="X226" s="679">
        <v>0</v>
      </c>
      <c r="Z226" s="677">
        <v>0</v>
      </c>
      <c r="AA226" s="679">
        <v>0</v>
      </c>
      <c r="AC226" s="677">
        <v>0</v>
      </c>
      <c r="AD226" s="679">
        <v>0</v>
      </c>
      <c r="AF226" s="677">
        <v>0</v>
      </c>
      <c r="AG226" s="679">
        <v>0</v>
      </c>
      <c r="AI226" s="677">
        <v>0</v>
      </c>
      <c r="AJ226" s="679">
        <v>0</v>
      </c>
      <c r="AL226" s="677">
        <v>0</v>
      </c>
      <c r="AM226" s="679">
        <v>0</v>
      </c>
      <c r="AO226" s="680">
        <f t="shared" si="6"/>
        <v>0</v>
      </c>
      <c r="AP226" s="681">
        <f t="shared" si="7"/>
        <v>0</v>
      </c>
    </row>
    <row r="227" spans="1:42">
      <c r="A227" s="678"/>
      <c r="B227" s="678"/>
      <c r="C227" s="677">
        <v>0</v>
      </c>
      <c r="E227" s="677">
        <v>0</v>
      </c>
      <c r="F227" s="679">
        <v>0</v>
      </c>
      <c r="H227" s="677">
        <v>0</v>
      </c>
      <c r="I227" s="679">
        <v>0</v>
      </c>
      <c r="K227" s="677">
        <v>0</v>
      </c>
      <c r="L227" s="679">
        <v>0</v>
      </c>
      <c r="N227" s="677">
        <v>0</v>
      </c>
      <c r="O227" s="679">
        <v>0</v>
      </c>
      <c r="Q227" s="677">
        <v>0</v>
      </c>
      <c r="R227" s="679">
        <v>0</v>
      </c>
      <c r="T227" s="677">
        <v>0</v>
      </c>
      <c r="U227" s="679">
        <v>0</v>
      </c>
      <c r="W227" s="677">
        <v>0</v>
      </c>
      <c r="X227" s="679">
        <v>0</v>
      </c>
      <c r="Z227" s="677">
        <v>0</v>
      </c>
      <c r="AA227" s="679">
        <v>0</v>
      </c>
      <c r="AC227" s="677">
        <v>0</v>
      </c>
      <c r="AD227" s="679">
        <v>0</v>
      </c>
      <c r="AF227" s="677">
        <v>0</v>
      </c>
      <c r="AG227" s="679">
        <v>0</v>
      </c>
      <c r="AI227" s="677">
        <v>0</v>
      </c>
      <c r="AJ227" s="679">
        <v>0</v>
      </c>
      <c r="AL227" s="677">
        <v>0</v>
      </c>
      <c r="AM227" s="679">
        <v>0</v>
      </c>
      <c r="AO227" s="680">
        <f t="shared" si="6"/>
        <v>0</v>
      </c>
      <c r="AP227" s="681">
        <f t="shared" si="7"/>
        <v>0</v>
      </c>
    </row>
    <row r="228" spans="1:42">
      <c r="A228" s="678"/>
      <c r="B228" s="678"/>
      <c r="C228" s="677">
        <v>0</v>
      </c>
      <c r="E228" s="677">
        <v>0</v>
      </c>
      <c r="F228" s="679">
        <v>0</v>
      </c>
      <c r="H228" s="677">
        <v>0</v>
      </c>
      <c r="I228" s="679">
        <v>0</v>
      </c>
      <c r="K228" s="677">
        <v>0</v>
      </c>
      <c r="L228" s="679">
        <v>0</v>
      </c>
      <c r="N228" s="677">
        <v>0</v>
      </c>
      <c r="O228" s="679">
        <v>0</v>
      </c>
      <c r="Q228" s="677">
        <v>0</v>
      </c>
      <c r="R228" s="679">
        <v>0</v>
      </c>
      <c r="T228" s="677">
        <v>0</v>
      </c>
      <c r="U228" s="679">
        <v>0</v>
      </c>
      <c r="W228" s="677">
        <v>0</v>
      </c>
      <c r="X228" s="679">
        <v>0</v>
      </c>
      <c r="Z228" s="677">
        <v>0</v>
      </c>
      <c r="AA228" s="679">
        <v>0</v>
      </c>
      <c r="AC228" s="677">
        <v>0</v>
      </c>
      <c r="AD228" s="679">
        <v>0</v>
      </c>
      <c r="AF228" s="677">
        <v>0</v>
      </c>
      <c r="AG228" s="679">
        <v>0</v>
      </c>
      <c r="AI228" s="677">
        <v>0</v>
      </c>
      <c r="AJ228" s="679">
        <v>0</v>
      </c>
      <c r="AL228" s="677">
        <v>0</v>
      </c>
      <c r="AM228" s="679">
        <v>0</v>
      </c>
      <c r="AO228" s="680">
        <f t="shared" si="6"/>
        <v>0</v>
      </c>
      <c r="AP228" s="681">
        <f t="shared" si="7"/>
        <v>0</v>
      </c>
    </row>
    <row r="229" spans="1:42">
      <c r="A229" s="678"/>
      <c r="B229" s="678"/>
      <c r="C229" s="677">
        <v>0</v>
      </c>
      <c r="E229" s="677">
        <v>0</v>
      </c>
      <c r="F229" s="679">
        <v>0</v>
      </c>
      <c r="H229" s="677">
        <v>0</v>
      </c>
      <c r="I229" s="679">
        <v>0</v>
      </c>
      <c r="K229" s="677">
        <v>0</v>
      </c>
      <c r="L229" s="679">
        <v>0</v>
      </c>
      <c r="N229" s="677">
        <v>0</v>
      </c>
      <c r="O229" s="679">
        <v>0</v>
      </c>
      <c r="Q229" s="677">
        <v>0</v>
      </c>
      <c r="R229" s="679">
        <v>0</v>
      </c>
      <c r="T229" s="677">
        <v>0</v>
      </c>
      <c r="U229" s="679">
        <v>0</v>
      </c>
      <c r="W229" s="677">
        <v>0</v>
      </c>
      <c r="X229" s="679">
        <v>0</v>
      </c>
      <c r="Z229" s="677">
        <v>0</v>
      </c>
      <c r="AA229" s="679">
        <v>0</v>
      </c>
      <c r="AC229" s="677">
        <v>0</v>
      </c>
      <c r="AD229" s="679">
        <v>0</v>
      </c>
      <c r="AF229" s="677">
        <v>0</v>
      </c>
      <c r="AG229" s="679">
        <v>0</v>
      </c>
      <c r="AI229" s="677">
        <v>0</v>
      </c>
      <c r="AJ229" s="679">
        <v>0</v>
      </c>
      <c r="AL229" s="677">
        <v>0</v>
      </c>
      <c r="AM229" s="679">
        <v>0</v>
      </c>
      <c r="AO229" s="680">
        <f t="shared" si="6"/>
        <v>0</v>
      </c>
      <c r="AP229" s="681">
        <f t="shared" si="7"/>
        <v>0</v>
      </c>
    </row>
    <row r="230" spans="1:42">
      <c r="A230" s="678"/>
      <c r="B230" s="678"/>
      <c r="C230" s="677">
        <v>0</v>
      </c>
      <c r="E230" s="677">
        <v>0</v>
      </c>
      <c r="F230" s="679">
        <v>0</v>
      </c>
      <c r="H230" s="677">
        <v>0</v>
      </c>
      <c r="I230" s="679">
        <v>0</v>
      </c>
      <c r="K230" s="677">
        <v>0</v>
      </c>
      <c r="L230" s="679">
        <v>0</v>
      </c>
      <c r="N230" s="677">
        <v>0</v>
      </c>
      <c r="O230" s="679">
        <v>0</v>
      </c>
      <c r="Q230" s="677">
        <v>0</v>
      </c>
      <c r="R230" s="679">
        <v>0</v>
      </c>
      <c r="T230" s="677">
        <v>0</v>
      </c>
      <c r="U230" s="679">
        <v>0</v>
      </c>
      <c r="W230" s="677">
        <v>0</v>
      </c>
      <c r="X230" s="679">
        <v>0</v>
      </c>
      <c r="Z230" s="677">
        <v>0</v>
      </c>
      <c r="AA230" s="679">
        <v>0</v>
      </c>
      <c r="AC230" s="677">
        <v>0</v>
      </c>
      <c r="AD230" s="679">
        <v>0</v>
      </c>
      <c r="AF230" s="677">
        <v>0</v>
      </c>
      <c r="AG230" s="679">
        <v>0</v>
      </c>
      <c r="AI230" s="677">
        <v>0</v>
      </c>
      <c r="AJ230" s="679">
        <v>0</v>
      </c>
      <c r="AL230" s="677">
        <v>0</v>
      </c>
      <c r="AM230" s="679">
        <v>0</v>
      </c>
      <c r="AO230" s="680">
        <f t="shared" si="6"/>
        <v>0</v>
      </c>
      <c r="AP230" s="681">
        <f t="shared" si="7"/>
        <v>0</v>
      </c>
    </row>
    <row r="231" spans="1:42">
      <c r="A231" s="678"/>
      <c r="B231" s="678"/>
      <c r="C231" s="677">
        <v>0</v>
      </c>
      <c r="E231" s="677">
        <v>0</v>
      </c>
      <c r="F231" s="679">
        <v>0</v>
      </c>
      <c r="H231" s="677">
        <v>0</v>
      </c>
      <c r="I231" s="679">
        <v>0</v>
      </c>
      <c r="K231" s="677">
        <v>0</v>
      </c>
      <c r="L231" s="679">
        <v>0</v>
      </c>
      <c r="N231" s="677">
        <v>0</v>
      </c>
      <c r="O231" s="679">
        <v>0</v>
      </c>
      <c r="Q231" s="677">
        <v>0</v>
      </c>
      <c r="R231" s="679">
        <v>0</v>
      </c>
      <c r="T231" s="677">
        <v>0</v>
      </c>
      <c r="U231" s="679">
        <v>0</v>
      </c>
      <c r="W231" s="677">
        <v>0</v>
      </c>
      <c r="X231" s="679">
        <v>0</v>
      </c>
      <c r="Z231" s="677">
        <v>0</v>
      </c>
      <c r="AA231" s="679">
        <v>0</v>
      </c>
      <c r="AC231" s="677">
        <v>0</v>
      </c>
      <c r="AD231" s="679">
        <v>0</v>
      </c>
      <c r="AF231" s="677">
        <v>0</v>
      </c>
      <c r="AG231" s="679">
        <v>0</v>
      </c>
      <c r="AI231" s="677">
        <v>0</v>
      </c>
      <c r="AJ231" s="679">
        <v>0</v>
      </c>
      <c r="AL231" s="677">
        <v>0</v>
      </c>
      <c r="AM231" s="679">
        <v>0</v>
      </c>
      <c r="AO231" s="680">
        <f t="shared" si="6"/>
        <v>0</v>
      </c>
      <c r="AP231" s="681">
        <f t="shared" si="7"/>
        <v>0</v>
      </c>
    </row>
    <row r="232" spans="1:42">
      <c r="A232" s="678"/>
      <c r="B232" s="678"/>
      <c r="C232" s="677">
        <v>0</v>
      </c>
      <c r="E232" s="677">
        <v>0</v>
      </c>
      <c r="F232" s="679">
        <v>0</v>
      </c>
      <c r="H232" s="677">
        <v>0</v>
      </c>
      <c r="I232" s="679">
        <v>0</v>
      </c>
      <c r="K232" s="677">
        <v>0</v>
      </c>
      <c r="L232" s="679">
        <v>0</v>
      </c>
      <c r="N232" s="677">
        <v>0</v>
      </c>
      <c r="O232" s="679">
        <v>0</v>
      </c>
      <c r="Q232" s="677">
        <v>0</v>
      </c>
      <c r="R232" s="679">
        <v>0</v>
      </c>
      <c r="T232" s="677">
        <v>0</v>
      </c>
      <c r="U232" s="679">
        <v>0</v>
      </c>
      <c r="W232" s="677">
        <v>0</v>
      </c>
      <c r="X232" s="679">
        <v>0</v>
      </c>
      <c r="Z232" s="677">
        <v>0</v>
      </c>
      <c r="AA232" s="679">
        <v>0</v>
      </c>
      <c r="AC232" s="677">
        <v>0</v>
      </c>
      <c r="AD232" s="679">
        <v>0</v>
      </c>
      <c r="AF232" s="677">
        <v>0</v>
      </c>
      <c r="AG232" s="679">
        <v>0</v>
      </c>
      <c r="AI232" s="677">
        <v>0</v>
      </c>
      <c r="AJ232" s="679">
        <v>0</v>
      </c>
      <c r="AL232" s="677">
        <v>0</v>
      </c>
      <c r="AM232" s="679">
        <v>0</v>
      </c>
      <c r="AO232" s="680">
        <f t="shared" si="6"/>
        <v>0</v>
      </c>
      <c r="AP232" s="681">
        <f t="shared" si="7"/>
        <v>0</v>
      </c>
    </row>
    <row r="233" spans="1:42">
      <c r="A233" s="678"/>
      <c r="B233" s="678"/>
      <c r="C233" s="677">
        <v>0</v>
      </c>
      <c r="E233" s="677">
        <v>0</v>
      </c>
      <c r="F233" s="679">
        <v>0</v>
      </c>
      <c r="H233" s="677">
        <v>0</v>
      </c>
      <c r="I233" s="679">
        <v>0</v>
      </c>
      <c r="K233" s="677">
        <v>0</v>
      </c>
      <c r="L233" s="679">
        <v>0</v>
      </c>
      <c r="N233" s="677">
        <v>0</v>
      </c>
      <c r="O233" s="679">
        <v>0</v>
      </c>
      <c r="Q233" s="677">
        <v>0</v>
      </c>
      <c r="R233" s="679">
        <v>0</v>
      </c>
      <c r="T233" s="677">
        <v>0</v>
      </c>
      <c r="U233" s="679">
        <v>0</v>
      </c>
      <c r="W233" s="677">
        <v>0</v>
      </c>
      <c r="X233" s="679">
        <v>0</v>
      </c>
      <c r="Z233" s="677">
        <v>0</v>
      </c>
      <c r="AA233" s="679">
        <v>0</v>
      </c>
      <c r="AC233" s="677">
        <v>0</v>
      </c>
      <c r="AD233" s="679">
        <v>0</v>
      </c>
      <c r="AF233" s="677">
        <v>0</v>
      </c>
      <c r="AG233" s="679">
        <v>0</v>
      </c>
      <c r="AI233" s="677">
        <v>0</v>
      </c>
      <c r="AJ233" s="679">
        <v>0</v>
      </c>
      <c r="AL233" s="677">
        <v>0</v>
      </c>
      <c r="AM233" s="679">
        <v>0</v>
      </c>
      <c r="AO233" s="680">
        <f t="shared" si="6"/>
        <v>0</v>
      </c>
      <c r="AP233" s="681">
        <f t="shared" si="7"/>
        <v>0</v>
      </c>
    </row>
    <row r="234" spans="1:42">
      <c r="A234" s="678"/>
      <c r="B234" s="678"/>
      <c r="C234" s="677">
        <v>0</v>
      </c>
      <c r="E234" s="677">
        <v>0</v>
      </c>
      <c r="F234" s="679">
        <v>0</v>
      </c>
      <c r="H234" s="677">
        <v>0</v>
      </c>
      <c r="I234" s="679">
        <v>0</v>
      </c>
      <c r="K234" s="677">
        <v>0</v>
      </c>
      <c r="L234" s="679">
        <v>0</v>
      </c>
      <c r="N234" s="677">
        <v>0</v>
      </c>
      <c r="O234" s="679">
        <v>0</v>
      </c>
      <c r="Q234" s="677">
        <v>0</v>
      </c>
      <c r="R234" s="679">
        <v>0</v>
      </c>
      <c r="T234" s="677">
        <v>0</v>
      </c>
      <c r="U234" s="679">
        <v>0</v>
      </c>
      <c r="W234" s="677">
        <v>0</v>
      </c>
      <c r="X234" s="679">
        <v>0</v>
      </c>
      <c r="Z234" s="677">
        <v>0</v>
      </c>
      <c r="AA234" s="679">
        <v>0</v>
      </c>
      <c r="AC234" s="677">
        <v>0</v>
      </c>
      <c r="AD234" s="679">
        <v>0</v>
      </c>
      <c r="AF234" s="677">
        <v>0</v>
      </c>
      <c r="AG234" s="679">
        <v>0</v>
      </c>
      <c r="AI234" s="677">
        <v>0</v>
      </c>
      <c r="AJ234" s="679">
        <v>0</v>
      </c>
      <c r="AL234" s="677">
        <v>0</v>
      </c>
      <c r="AM234" s="679">
        <v>0</v>
      </c>
      <c r="AO234" s="680">
        <f t="shared" si="6"/>
        <v>0</v>
      </c>
      <c r="AP234" s="681">
        <f t="shared" si="7"/>
        <v>0</v>
      </c>
    </row>
    <row r="235" spans="1:42">
      <c r="A235" s="678"/>
      <c r="B235" s="678"/>
      <c r="C235" s="677">
        <v>0</v>
      </c>
      <c r="E235" s="677">
        <v>0</v>
      </c>
      <c r="F235" s="679">
        <v>0</v>
      </c>
      <c r="H235" s="677">
        <v>0</v>
      </c>
      <c r="I235" s="679">
        <v>0</v>
      </c>
      <c r="K235" s="677">
        <v>0</v>
      </c>
      <c r="L235" s="679">
        <v>0</v>
      </c>
      <c r="N235" s="677">
        <v>0</v>
      </c>
      <c r="O235" s="679">
        <v>0</v>
      </c>
      <c r="Q235" s="677">
        <v>0</v>
      </c>
      <c r="R235" s="679">
        <v>0</v>
      </c>
      <c r="T235" s="677">
        <v>0</v>
      </c>
      <c r="U235" s="679">
        <v>0</v>
      </c>
      <c r="W235" s="677">
        <v>0</v>
      </c>
      <c r="X235" s="679">
        <v>0</v>
      </c>
      <c r="Z235" s="677">
        <v>0</v>
      </c>
      <c r="AA235" s="679">
        <v>0</v>
      </c>
      <c r="AC235" s="677">
        <v>0</v>
      </c>
      <c r="AD235" s="679">
        <v>0</v>
      </c>
      <c r="AF235" s="677">
        <v>0</v>
      </c>
      <c r="AG235" s="679">
        <v>0</v>
      </c>
      <c r="AI235" s="677">
        <v>0</v>
      </c>
      <c r="AJ235" s="679">
        <v>0</v>
      </c>
      <c r="AL235" s="677">
        <v>0</v>
      </c>
      <c r="AM235" s="679">
        <v>0</v>
      </c>
      <c r="AO235" s="680">
        <f t="shared" si="6"/>
        <v>0</v>
      </c>
      <c r="AP235" s="681">
        <f t="shared" si="7"/>
        <v>0</v>
      </c>
    </row>
    <row r="236" spans="1:42">
      <c r="A236" s="678"/>
      <c r="B236" s="678"/>
      <c r="C236" s="677">
        <v>0</v>
      </c>
      <c r="E236" s="677">
        <v>0</v>
      </c>
      <c r="F236" s="679">
        <v>0</v>
      </c>
      <c r="H236" s="677">
        <v>0</v>
      </c>
      <c r="I236" s="679">
        <v>0</v>
      </c>
      <c r="K236" s="677">
        <v>0</v>
      </c>
      <c r="L236" s="679">
        <v>0</v>
      </c>
      <c r="N236" s="677">
        <v>0</v>
      </c>
      <c r="O236" s="679">
        <v>0</v>
      </c>
      <c r="Q236" s="677">
        <v>0</v>
      </c>
      <c r="R236" s="679">
        <v>0</v>
      </c>
      <c r="T236" s="677">
        <v>0</v>
      </c>
      <c r="U236" s="679">
        <v>0</v>
      </c>
      <c r="W236" s="677">
        <v>0</v>
      </c>
      <c r="X236" s="679">
        <v>0</v>
      </c>
      <c r="Z236" s="677">
        <v>0</v>
      </c>
      <c r="AA236" s="679">
        <v>0</v>
      </c>
      <c r="AC236" s="677">
        <v>0</v>
      </c>
      <c r="AD236" s="679">
        <v>0</v>
      </c>
      <c r="AF236" s="677">
        <v>0</v>
      </c>
      <c r="AG236" s="679">
        <v>0</v>
      </c>
      <c r="AI236" s="677">
        <v>0</v>
      </c>
      <c r="AJ236" s="679">
        <v>0</v>
      </c>
      <c r="AL236" s="677">
        <v>0</v>
      </c>
      <c r="AM236" s="679">
        <v>0</v>
      </c>
      <c r="AO236" s="680">
        <f t="shared" si="6"/>
        <v>0</v>
      </c>
      <c r="AP236" s="681">
        <f t="shared" si="7"/>
        <v>0</v>
      </c>
    </row>
    <row r="237" spans="1:42">
      <c r="A237" s="678"/>
      <c r="B237" s="678"/>
      <c r="C237" s="677">
        <v>0</v>
      </c>
      <c r="E237" s="677">
        <v>0</v>
      </c>
      <c r="F237" s="679">
        <v>0</v>
      </c>
      <c r="H237" s="677">
        <v>0</v>
      </c>
      <c r="I237" s="679">
        <v>0</v>
      </c>
      <c r="K237" s="677">
        <v>0</v>
      </c>
      <c r="L237" s="679">
        <v>0</v>
      </c>
      <c r="N237" s="677">
        <v>0</v>
      </c>
      <c r="O237" s="679">
        <v>0</v>
      </c>
      <c r="Q237" s="677">
        <v>0</v>
      </c>
      <c r="R237" s="679">
        <v>0</v>
      </c>
      <c r="T237" s="677">
        <v>0</v>
      </c>
      <c r="U237" s="679">
        <v>0</v>
      </c>
      <c r="W237" s="677">
        <v>0</v>
      </c>
      <c r="X237" s="679">
        <v>0</v>
      </c>
      <c r="Z237" s="677">
        <v>0</v>
      </c>
      <c r="AA237" s="679">
        <v>0</v>
      </c>
      <c r="AC237" s="677">
        <v>0</v>
      </c>
      <c r="AD237" s="679">
        <v>0</v>
      </c>
      <c r="AF237" s="677">
        <v>0</v>
      </c>
      <c r="AG237" s="679">
        <v>0</v>
      </c>
      <c r="AI237" s="677">
        <v>0</v>
      </c>
      <c r="AJ237" s="679">
        <v>0</v>
      </c>
      <c r="AL237" s="677">
        <v>0</v>
      </c>
      <c r="AM237" s="679">
        <v>0</v>
      </c>
      <c r="AO237" s="680">
        <f t="shared" si="6"/>
        <v>0</v>
      </c>
      <c r="AP237" s="681">
        <f t="shared" si="7"/>
        <v>0</v>
      </c>
    </row>
    <row r="238" spans="1:42">
      <c r="A238" s="678"/>
      <c r="B238" s="678"/>
      <c r="C238" s="677">
        <v>0</v>
      </c>
      <c r="E238" s="677">
        <v>0</v>
      </c>
      <c r="F238" s="679">
        <v>0</v>
      </c>
      <c r="H238" s="677">
        <v>0</v>
      </c>
      <c r="I238" s="679">
        <v>0</v>
      </c>
      <c r="K238" s="677">
        <v>0</v>
      </c>
      <c r="L238" s="679">
        <v>0</v>
      </c>
      <c r="N238" s="677">
        <v>0</v>
      </c>
      <c r="O238" s="679">
        <v>0</v>
      </c>
      <c r="Q238" s="677">
        <v>0</v>
      </c>
      <c r="R238" s="679">
        <v>0</v>
      </c>
      <c r="T238" s="677">
        <v>0</v>
      </c>
      <c r="U238" s="679">
        <v>0</v>
      </c>
      <c r="W238" s="677">
        <v>0</v>
      </c>
      <c r="X238" s="679">
        <v>0</v>
      </c>
      <c r="Z238" s="677">
        <v>0</v>
      </c>
      <c r="AA238" s="679">
        <v>0</v>
      </c>
      <c r="AC238" s="677">
        <v>0</v>
      </c>
      <c r="AD238" s="679">
        <v>0</v>
      </c>
      <c r="AF238" s="677">
        <v>0</v>
      </c>
      <c r="AG238" s="679">
        <v>0</v>
      </c>
      <c r="AI238" s="677">
        <v>0</v>
      </c>
      <c r="AJ238" s="679">
        <v>0</v>
      </c>
      <c r="AL238" s="677">
        <v>0</v>
      </c>
      <c r="AM238" s="679">
        <v>0</v>
      </c>
      <c r="AO238" s="680">
        <f t="shared" si="6"/>
        <v>0</v>
      </c>
      <c r="AP238" s="681">
        <f t="shared" si="7"/>
        <v>0</v>
      </c>
    </row>
    <row r="239" spans="1:42">
      <c r="A239" s="678"/>
      <c r="B239" s="678"/>
      <c r="C239" s="677">
        <v>0</v>
      </c>
      <c r="E239" s="677">
        <v>0</v>
      </c>
      <c r="F239" s="679">
        <v>0</v>
      </c>
      <c r="H239" s="677">
        <v>0</v>
      </c>
      <c r="I239" s="679">
        <v>0</v>
      </c>
      <c r="K239" s="677">
        <v>0</v>
      </c>
      <c r="L239" s="679">
        <v>0</v>
      </c>
      <c r="N239" s="677">
        <v>0</v>
      </c>
      <c r="O239" s="679">
        <v>0</v>
      </c>
      <c r="Q239" s="677">
        <v>0</v>
      </c>
      <c r="R239" s="679">
        <v>0</v>
      </c>
      <c r="T239" s="677">
        <v>0</v>
      </c>
      <c r="U239" s="679">
        <v>0</v>
      </c>
      <c r="W239" s="677">
        <v>0</v>
      </c>
      <c r="X239" s="679">
        <v>0</v>
      </c>
      <c r="Z239" s="677">
        <v>0</v>
      </c>
      <c r="AA239" s="679">
        <v>0</v>
      </c>
      <c r="AC239" s="677">
        <v>0</v>
      </c>
      <c r="AD239" s="679">
        <v>0</v>
      </c>
      <c r="AF239" s="677">
        <v>0</v>
      </c>
      <c r="AG239" s="679">
        <v>0</v>
      </c>
      <c r="AI239" s="677">
        <v>0</v>
      </c>
      <c r="AJ239" s="679">
        <v>0</v>
      </c>
      <c r="AL239" s="677">
        <v>0</v>
      </c>
      <c r="AM239" s="679">
        <v>0</v>
      </c>
      <c r="AO239" s="680">
        <f t="shared" si="6"/>
        <v>0</v>
      </c>
      <c r="AP239" s="681">
        <f t="shared" si="7"/>
        <v>0</v>
      </c>
    </row>
    <row r="240" spans="1:42">
      <c r="A240" s="678"/>
      <c r="B240" s="678"/>
      <c r="C240" s="677">
        <v>0</v>
      </c>
      <c r="E240" s="677">
        <v>0</v>
      </c>
      <c r="F240" s="679">
        <v>0</v>
      </c>
      <c r="H240" s="677">
        <v>0</v>
      </c>
      <c r="I240" s="679">
        <v>0</v>
      </c>
      <c r="K240" s="677">
        <v>0</v>
      </c>
      <c r="L240" s="679">
        <v>0</v>
      </c>
      <c r="N240" s="677">
        <v>0</v>
      </c>
      <c r="O240" s="679">
        <v>0</v>
      </c>
      <c r="Q240" s="677">
        <v>0</v>
      </c>
      <c r="R240" s="679">
        <v>0</v>
      </c>
      <c r="T240" s="677">
        <v>0</v>
      </c>
      <c r="U240" s="679">
        <v>0</v>
      </c>
      <c r="W240" s="677">
        <v>0</v>
      </c>
      <c r="X240" s="679">
        <v>0</v>
      </c>
      <c r="Z240" s="677">
        <v>0</v>
      </c>
      <c r="AA240" s="679">
        <v>0</v>
      </c>
      <c r="AC240" s="677">
        <v>0</v>
      </c>
      <c r="AD240" s="679">
        <v>0</v>
      </c>
      <c r="AF240" s="677">
        <v>0</v>
      </c>
      <c r="AG240" s="679">
        <v>0</v>
      </c>
      <c r="AI240" s="677">
        <v>0</v>
      </c>
      <c r="AJ240" s="679">
        <v>0</v>
      </c>
      <c r="AL240" s="677">
        <v>0</v>
      </c>
      <c r="AM240" s="679">
        <v>0</v>
      </c>
      <c r="AO240" s="680">
        <f t="shared" si="6"/>
        <v>0</v>
      </c>
      <c r="AP240" s="681">
        <f t="shared" si="7"/>
        <v>0</v>
      </c>
    </row>
    <row r="241" spans="1:42">
      <c r="A241" s="678"/>
      <c r="B241" s="678"/>
      <c r="C241" s="677">
        <v>0</v>
      </c>
      <c r="E241" s="677">
        <v>0</v>
      </c>
      <c r="F241" s="679">
        <v>0</v>
      </c>
      <c r="H241" s="677">
        <v>0</v>
      </c>
      <c r="I241" s="679">
        <v>0</v>
      </c>
      <c r="K241" s="677">
        <v>0</v>
      </c>
      <c r="L241" s="679">
        <v>0</v>
      </c>
      <c r="N241" s="677">
        <v>0</v>
      </c>
      <c r="O241" s="679">
        <v>0</v>
      </c>
      <c r="Q241" s="677">
        <v>0</v>
      </c>
      <c r="R241" s="679">
        <v>0</v>
      </c>
      <c r="T241" s="677">
        <v>0</v>
      </c>
      <c r="U241" s="679">
        <v>0</v>
      </c>
      <c r="W241" s="677">
        <v>0</v>
      </c>
      <c r="X241" s="679">
        <v>0</v>
      </c>
      <c r="Z241" s="677">
        <v>0</v>
      </c>
      <c r="AA241" s="679">
        <v>0</v>
      </c>
      <c r="AC241" s="677">
        <v>0</v>
      </c>
      <c r="AD241" s="679">
        <v>0</v>
      </c>
      <c r="AF241" s="677">
        <v>0</v>
      </c>
      <c r="AG241" s="679">
        <v>0</v>
      </c>
      <c r="AI241" s="677">
        <v>0</v>
      </c>
      <c r="AJ241" s="679">
        <v>0</v>
      </c>
      <c r="AL241" s="677">
        <v>0</v>
      </c>
      <c r="AM241" s="679">
        <v>0</v>
      </c>
      <c r="AO241" s="680">
        <f t="shared" si="6"/>
        <v>0</v>
      </c>
      <c r="AP241" s="681">
        <f t="shared" si="7"/>
        <v>0</v>
      </c>
    </row>
    <row r="242" spans="1:42">
      <c r="A242" s="678"/>
      <c r="B242" s="678"/>
      <c r="C242" s="677">
        <v>0</v>
      </c>
      <c r="E242" s="677">
        <v>0</v>
      </c>
      <c r="F242" s="679">
        <v>0</v>
      </c>
      <c r="H242" s="677">
        <v>0</v>
      </c>
      <c r="I242" s="679">
        <v>0</v>
      </c>
      <c r="K242" s="677">
        <v>0</v>
      </c>
      <c r="L242" s="679">
        <v>0</v>
      </c>
      <c r="N242" s="677">
        <v>0</v>
      </c>
      <c r="O242" s="679">
        <v>0</v>
      </c>
      <c r="Q242" s="677">
        <v>0</v>
      </c>
      <c r="R242" s="679">
        <v>0</v>
      </c>
      <c r="T242" s="677">
        <v>0</v>
      </c>
      <c r="U242" s="679">
        <v>0</v>
      </c>
      <c r="W242" s="677">
        <v>0</v>
      </c>
      <c r="X242" s="679">
        <v>0</v>
      </c>
      <c r="Z242" s="677">
        <v>0</v>
      </c>
      <c r="AA242" s="679">
        <v>0</v>
      </c>
      <c r="AC242" s="677">
        <v>0</v>
      </c>
      <c r="AD242" s="679">
        <v>0</v>
      </c>
      <c r="AF242" s="677">
        <v>0</v>
      </c>
      <c r="AG242" s="679">
        <v>0</v>
      </c>
      <c r="AI242" s="677">
        <v>0</v>
      </c>
      <c r="AJ242" s="679">
        <v>0</v>
      </c>
      <c r="AL242" s="677">
        <v>0</v>
      </c>
      <c r="AM242" s="679">
        <v>0</v>
      </c>
      <c r="AO242" s="680">
        <f t="shared" si="6"/>
        <v>0</v>
      </c>
      <c r="AP242" s="681">
        <f t="shared" si="7"/>
        <v>0</v>
      </c>
    </row>
    <row r="243" spans="1:42">
      <c r="A243" s="678"/>
      <c r="B243" s="678"/>
      <c r="C243" s="677">
        <v>0</v>
      </c>
      <c r="E243" s="677">
        <v>0</v>
      </c>
      <c r="F243" s="679">
        <v>0</v>
      </c>
      <c r="H243" s="677">
        <v>0</v>
      </c>
      <c r="I243" s="679">
        <v>0</v>
      </c>
      <c r="K243" s="677">
        <v>0</v>
      </c>
      <c r="L243" s="679">
        <v>0</v>
      </c>
      <c r="N243" s="677">
        <v>0</v>
      </c>
      <c r="O243" s="679">
        <v>0</v>
      </c>
      <c r="Q243" s="677">
        <v>0</v>
      </c>
      <c r="R243" s="679">
        <v>0</v>
      </c>
      <c r="T243" s="677">
        <v>0</v>
      </c>
      <c r="U243" s="679">
        <v>0</v>
      </c>
      <c r="W243" s="677">
        <v>0</v>
      </c>
      <c r="X243" s="679">
        <v>0</v>
      </c>
      <c r="Z243" s="677">
        <v>0</v>
      </c>
      <c r="AA243" s="679">
        <v>0</v>
      </c>
      <c r="AC243" s="677">
        <v>0</v>
      </c>
      <c r="AD243" s="679">
        <v>0</v>
      </c>
      <c r="AF243" s="677">
        <v>0</v>
      </c>
      <c r="AG243" s="679">
        <v>0</v>
      </c>
      <c r="AI243" s="677">
        <v>0</v>
      </c>
      <c r="AJ243" s="679">
        <v>0</v>
      </c>
      <c r="AL243" s="677">
        <v>0</v>
      </c>
      <c r="AM243" s="679">
        <v>0</v>
      </c>
      <c r="AO243" s="680">
        <f t="shared" si="6"/>
        <v>0</v>
      </c>
      <c r="AP243" s="681">
        <f t="shared" si="7"/>
        <v>0</v>
      </c>
    </row>
    <row r="244" spans="1:42">
      <c r="A244" s="678"/>
      <c r="B244" s="678"/>
      <c r="C244" s="677">
        <v>0</v>
      </c>
      <c r="E244" s="677">
        <v>0</v>
      </c>
      <c r="F244" s="679">
        <v>0</v>
      </c>
      <c r="H244" s="677">
        <v>0</v>
      </c>
      <c r="I244" s="679">
        <v>0</v>
      </c>
      <c r="K244" s="677">
        <v>0</v>
      </c>
      <c r="L244" s="679">
        <v>0</v>
      </c>
      <c r="N244" s="677">
        <v>0</v>
      </c>
      <c r="O244" s="679">
        <v>0</v>
      </c>
      <c r="Q244" s="677">
        <v>0</v>
      </c>
      <c r="R244" s="679">
        <v>0</v>
      </c>
      <c r="T244" s="677">
        <v>0</v>
      </c>
      <c r="U244" s="679">
        <v>0</v>
      </c>
      <c r="W244" s="677">
        <v>0</v>
      </c>
      <c r="X244" s="679">
        <v>0</v>
      </c>
      <c r="Z244" s="677">
        <v>0</v>
      </c>
      <c r="AA244" s="679">
        <v>0</v>
      </c>
      <c r="AC244" s="677">
        <v>0</v>
      </c>
      <c r="AD244" s="679">
        <v>0</v>
      </c>
      <c r="AF244" s="677">
        <v>0</v>
      </c>
      <c r="AG244" s="679">
        <v>0</v>
      </c>
      <c r="AI244" s="677">
        <v>0</v>
      </c>
      <c r="AJ244" s="679">
        <v>0</v>
      </c>
      <c r="AL244" s="677">
        <v>0</v>
      </c>
      <c r="AM244" s="679">
        <v>0</v>
      </c>
      <c r="AO244" s="680">
        <f t="shared" si="6"/>
        <v>0</v>
      </c>
      <c r="AP244" s="681">
        <f t="shared" si="7"/>
        <v>0</v>
      </c>
    </row>
    <row r="245" spans="1:42">
      <c r="A245" s="678"/>
      <c r="B245" s="678"/>
      <c r="C245" s="677">
        <v>0</v>
      </c>
      <c r="E245" s="677">
        <v>0</v>
      </c>
      <c r="F245" s="679">
        <v>0</v>
      </c>
      <c r="H245" s="677">
        <v>0</v>
      </c>
      <c r="I245" s="679">
        <v>0</v>
      </c>
      <c r="K245" s="677">
        <v>0</v>
      </c>
      <c r="L245" s="679">
        <v>0</v>
      </c>
      <c r="N245" s="677">
        <v>0</v>
      </c>
      <c r="O245" s="679">
        <v>0</v>
      </c>
      <c r="Q245" s="677">
        <v>0</v>
      </c>
      <c r="R245" s="679">
        <v>0</v>
      </c>
      <c r="T245" s="677">
        <v>0</v>
      </c>
      <c r="U245" s="679">
        <v>0</v>
      </c>
      <c r="W245" s="677">
        <v>0</v>
      </c>
      <c r="X245" s="679">
        <v>0</v>
      </c>
      <c r="Z245" s="677">
        <v>0</v>
      </c>
      <c r="AA245" s="679">
        <v>0</v>
      </c>
      <c r="AC245" s="677">
        <v>0</v>
      </c>
      <c r="AD245" s="679">
        <v>0</v>
      </c>
      <c r="AF245" s="677">
        <v>0</v>
      </c>
      <c r="AG245" s="679">
        <v>0</v>
      </c>
      <c r="AI245" s="677">
        <v>0</v>
      </c>
      <c r="AJ245" s="679">
        <v>0</v>
      </c>
      <c r="AL245" s="677">
        <v>0</v>
      </c>
      <c r="AM245" s="679">
        <v>0</v>
      </c>
      <c r="AO245" s="680">
        <f t="shared" si="6"/>
        <v>0</v>
      </c>
      <c r="AP245" s="681">
        <f t="shared" si="7"/>
        <v>0</v>
      </c>
    </row>
    <row r="246" spans="1:42">
      <c r="A246" s="678"/>
      <c r="B246" s="678"/>
      <c r="C246" s="677">
        <v>0</v>
      </c>
      <c r="E246" s="677">
        <v>0</v>
      </c>
      <c r="F246" s="679">
        <v>0</v>
      </c>
      <c r="H246" s="677">
        <v>0</v>
      </c>
      <c r="I246" s="679">
        <v>0</v>
      </c>
      <c r="K246" s="677">
        <v>0</v>
      </c>
      <c r="L246" s="679">
        <v>0</v>
      </c>
      <c r="N246" s="677">
        <v>0</v>
      </c>
      <c r="O246" s="679">
        <v>0</v>
      </c>
      <c r="Q246" s="677">
        <v>0</v>
      </c>
      <c r="R246" s="679">
        <v>0</v>
      </c>
      <c r="T246" s="677">
        <v>0</v>
      </c>
      <c r="U246" s="679">
        <v>0</v>
      </c>
      <c r="W246" s="677">
        <v>0</v>
      </c>
      <c r="X246" s="679">
        <v>0</v>
      </c>
      <c r="Z246" s="677">
        <v>0</v>
      </c>
      <c r="AA246" s="679">
        <v>0</v>
      </c>
      <c r="AC246" s="677">
        <v>0</v>
      </c>
      <c r="AD246" s="679">
        <v>0</v>
      </c>
      <c r="AF246" s="677">
        <v>0</v>
      </c>
      <c r="AG246" s="679">
        <v>0</v>
      </c>
      <c r="AI246" s="677">
        <v>0</v>
      </c>
      <c r="AJ246" s="679">
        <v>0</v>
      </c>
      <c r="AL246" s="677">
        <v>0</v>
      </c>
      <c r="AM246" s="679">
        <v>0</v>
      </c>
      <c r="AO246" s="680">
        <f t="shared" si="6"/>
        <v>0</v>
      </c>
      <c r="AP246" s="681">
        <f t="shared" si="7"/>
        <v>0</v>
      </c>
    </row>
    <row r="247" spans="1:42">
      <c r="A247" s="678"/>
      <c r="B247" s="678"/>
      <c r="C247" s="677">
        <v>0</v>
      </c>
      <c r="E247" s="677">
        <v>0</v>
      </c>
      <c r="F247" s="679">
        <v>0</v>
      </c>
      <c r="H247" s="677">
        <v>0</v>
      </c>
      <c r="I247" s="679">
        <v>0</v>
      </c>
      <c r="K247" s="677">
        <v>0</v>
      </c>
      <c r="L247" s="679">
        <v>0</v>
      </c>
      <c r="N247" s="677">
        <v>0</v>
      </c>
      <c r="O247" s="679">
        <v>0</v>
      </c>
      <c r="Q247" s="677">
        <v>0</v>
      </c>
      <c r="R247" s="679">
        <v>0</v>
      </c>
      <c r="T247" s="677">
        <v>0</v>
      </c>
      <c r="U247" s="679">
        <v>0</v>
      </c>
      <c r="W247" s="677">
        <v>0</v>
      </c>
      <c r="X247" s="679">
        <v>0</v>
      </c>
      <c r="Z247" s="677">
        <v>0</v>
      </c>
      <c r="AA247" s="679">
        <v>0</v>
      </c>
      <c r="AC247" s="677">
        <v>0</v>
      </c>
      <c r="AD247" s="679">
        <v>0</v>
      </c>
      <c r="AF247" s="677">
        <v>0</v>
      </c>
      <c r="AG247" s="679">
        <v>0</v>
      </c>
      <c r="AI247" s="677">
        <v>0</v>
      </c>
      <c r="AJ247" s="679">
        <v>0</v>
      </c>
      <c r="AL247" s="677">
        <v>0</v>
      </c>
      <c r="AM247" s="679">
        <v>0</v>
      </c>
      <c r="AO247" s="680">
        <f t="shared" si="6"/>
        <v>0</v>
      </c>
      <c r="AP247" s="681">
        <f t="shared" si="7"/>
        <v>0</v>
      </c>
    </row>
    <row r="248" spans="1:42">
      <c r="A248" s="678"/>
      <c r="B248" s="678"/>
      <c r="C248" s="677">
        <v>0</v>
      </c>
      <c r="E248" s="677">
        <v>0</v>
      </c>
      <c r="F248" s="679">
        <v>0</v>
      </c>
      <c r="H248" s="677">
        <v>0</v>
      </c>
      <c r="I248" s="679">
        <v>0</v>
      </c>
      <c r="K248" s="677">
        <v>0</v>
      </c>
      <c r="L248" s="679">
        <v>0</v>
      </c>
      <c r="N248" s="677">
        <v>0</v>
      </c>
      <c r="O248" s="679">
        <v>0</v>
      </c>
      <c r="Q248" s="677">
        <v>0</v>
      </c>
      <c r="R248" s="679">
        <v>0</v>
      </c>
      <c r="T248" s="677">
        <v>0</v>
      </c>
      <c r="U248" s="679">
        <v>0</v>
      </c>
      <c r="W248" s="677">
        <v>0</v>
      </c>
      <c r="X248" s="679">
        <v>0</v>
      </c>
      <c r="Z248" s="677">
        <v>0</v>
      </c>
      <c r="AA248" s="679">
        <v>0</v>
      </c>
      <c r="AC248" s="677">
        <v>0</v>
      </c>
      <c r="AD248" s="679">
        <v>0</v>
      </c>
      <c r="AF248" s="677">
        <v>0</v>
      </c>
      <c r="AG248" s="679">
        <v>0</v>
      </c>
      <c r="AI248" s="677">
        <v>0</v>
      </c>
      <c r="AJ248" s="679">
        <v>0</v>
      </c>
      <c r="AL248" s="677">
        <v>0</v>
      </c>
      <c r="AM248" s="679">
        <v>0</v>
      </c>
      <c r="AO248" s="680">
        <f t="shared" si="6"/>
        <v>0</v>
      </c>
      <c r="AP248" s="681">
        <f t="shared" si="7"/>
        <v>0</v>
      </c>
    </row>
    <row r="249" spans="1:42">
      <c r="A249" s="678"/>
      <c r="B249" s="678"/>
      <c r="C249" s="677">
        <v>0</v>
      </c>
      <c r="E249" s="677">
        <v>0</v>
      </c>
      <c r="F249" s="679">
        <v>0</v>
      </c>
      <c r="H249" s="677">
        <v>0</v>
      </c>
      <c r="I249" s="679">
        <v>0</v>
      </c>
      <c r="K249" s="677">
        <v>0</v>
      </c>
      <c r="L249" s="679">
        <v>0</v>
      </c>
      <c r="N249" s="677">
        <v>0</v>
      </c>
      <c r="O249" s="679">
        <v>0</v>
      </c>
      <c r="Q249" s="677">
        <v>0</v>
      </c>
      <c r="R249" s="679">
        <v>0</v>
      </c>
      <c r="T249" s="677">
        <v>0</v>
      </c>
      <c r="U249" s="679">
        <v>0</v>
      </c>
      <c r="W249" s="677">
        <v>0</v>
      </c>
      <c r="X249" s="679">
        <v>0</v>
      </c>
      <c r="Z249" s="677">
        <v>0</v>
      </c>
      <c r="AA249" s="679">
        <v>0</v>
      </c>
      <c r="AC249" s="677">
        <v>0</v>
      </c>
      <c r="AD249" s="679">
        <v>0</v>
      </c>
      <c r="AF249" s="677">
        <v>0</v>
      </c>
      <c r="AG249" s="679">
        <v>0</v>
      </c>
      <c r="AI249" s="677">
        <v>0</v>
      </c>
      <c r="AJ249" s="679">
        <v>0</v>
      </c>
      <c r="AL249" s="677">
        <v>0</v>
      </c>
      <c r="AM249" s="679">
        <v>0</v>
      </c>
      <c r="AO249" s="680">
        <f t="shared" si="6"/>
        <v>0</v>
      </c>
      <c r="AP249" s="681">
        <f t="shared" si="7"/>
        <v>0</v>
      </c>
    </row>
    <row r="250" spans="1:42">
      <c r="A250" s="678"/>
      <c r="B250" s="678"/>
      <c r="C250" s="677">
        <v>0</v>
      </c>
      <c r="E250" s="677">
        <v>0</v>
      </c>
      <c r="F250" s="679">
        <v>0</v>
      </c>
      <c r="H250" s="677">
        <v>0</v>
      </c>
      <c r="I250" s="679">
        <v>0</v>
      </c>
      <c r="K250" s="677">
        <v>0</v>
      </c>
      <c r="L250" s="679">
        <v>0</v>
      </c>
      <c r="N250" s="677">
        <v>0</v>
      </c>
      <c r="O250" s="679">
        <v>0</v>
      </c>
      <c r="Q250" s="677">
        <v>0</v>
      </c>
      <c r="R250" s="679">
        <v>0</v>
      </c>
      <c r="T250" s="677">
        <v>0</v>
      </c>
      <c r="U250" s="679">
        <v>0</v>
      </c>
      <c r="W250" s="677">
        <v>0</v>
      </c>
      <c r="X250" s="679">
        <v>0</v>
      </c>
      <c r="Z250" s="677">
        <v>0</v>
      </c>
      <c r="AA250" s="679">
        <v>0</v>
      </c>
      <c r="AC250" s="677">
        <v>0</v>
      </c>
      <c r="AD250" s="679">
        <v>0</v>
      </c>
      <c r="AF250" s="677">
        <v>0</v>
      </c>
      <c r="AG250" s="679">
        <v>0</v>
      </c>
      <c r="AI250" s="677">
        <v>0</v>
      </c>
      <c r="AJ250" s="679">
        <v>0</v>
      </c>
      <c r="AL250" s="677">
        <v>0</v>
      </c>
      <c r="AM250" s="679">
        <v>0</v>
      </c>
      <c r="AO250" s="680">
        <f t="shared" si="6"/>
        <v>0</v>
      </c>
      <c r="AP250" s="681">
        <f t="shared" si="7"/>
        <v>0</v>
      </c>
    </row>
    <row r="251" spans="1:42">
      <c r="A251" s="678"/>
      <c r="B251" s="678"/>
      <c r="C251" s="677">
        <v>0</v>
      </c>
      <c r="E251" s="677">
        <v>0</v>
      </c>
      <c r="F251" s="679">
        <v>0</v>
      </c>
      <c r="H251" s="677">
        <v>0</v>
      </c>
      <c r="I251" s="679">
        <v>0</v>
      </c>
      <c r="K251" s="677">
        <v>0</v>
      </c>
      <c r="L251" s="679">
        <v>0</v>
      </c>
      <c r="N251" s="677">
        <v>0</v>
      </c>
      <c r="O251" s="679">
        <v>0</v>
      </c>
      <c r="Q251" s="677">
        <v>0</v>
      </c>
      <c r="R251" s="679">
        <v>0</v>
      </c>
      <c r="T251" s="677">
        <v>0</v>
      </c>
      <c r="U251" s="679">
        <v>0</v>
      </c>
      <c r="W251" s="677">
        <v>0</v>
      </c>
      <c r="X251" s="679">
        <v>0</v>
      </c>
      <c r="Z251" s="677">
        <v>0</v>
      </c>
      <c r="AA251" s="679">
        <v>0</v>
      </c>
      <c r="AC251" s="677">
        <v>0</v>
      </c>
      <c r="AD251" s="679">
        <v>0</v>
      </c>
      <c r="AF251" s="677">
        <v>0</v>
      </c>
      <c r="AG251" s="679">
        <v>0</v>
      </c>
      <c r="AI251" s="677">
        <v>0</v>
      </c>
      <c r="AJ251" s="679">
        <v>0</v>
      </c>
      <c r="AL251" s="677">
        <v>0</v>
      </c>
      <c r="AM251" s="679">
        <v>0</v>
      </c>
      <c r="AO251" s="680">
        <f t="shared" si="6"/>
        <v>0</v>
      </c>
      <c r="AP251" s="681">
        <f t="shared" si="7"/>
        <v>0</v>
      </c>
    </row>
    <row r="252" spans="1:42">
      <c r="A252" s="678"/>
      <c r="B252" s="678"/>
      <c r="C252" s="677">
        <v>0</v>
      </c>
      <c r="E252" s="677">
        <v>0</v>
      </c>
      <c r="F252" s="679">
        <v>0</v>
      </c>
      <c r="H252" s="677">
        <v>0</v>
      </c>
      <c r="I252" s="679">
        <v>0</v>
      </c>
      <c r="K252" s="677">
        <v>0</v>
      </c>
      <c r="L252" s="679">
        <v>0</v>
      </c>
      <c r="N252" s="677">
        <v>0</v>
      </c>
      <c r="O252" s="679">
        <v>0</v>
      </c>
      <c r="Q252" s="677">
        <v>0</v>
      </c>
      <c r="R252" s="679">
        <v>0</v>
      </c>
      <c r="T252" s="677">
        <v>0</v>
      </c>
      <c r="U252" s="679">
        <v>0</v>
      </c>
      <c r="W252" s="677">
        <v>0</v>
      </c>
      <c r="X252" s="679">
        <v>0</v>
      </c>
      <c r="Z252" s="677">
        <v>0</v>
      </c>
      <c r="AA252" s="679">
        <v>0</v>
      </c>
      <c r="AC252" s="677">
        <v>0</v>
      </c>
      <c r="AD252" s="679">
        <v>0</v>
      </c>
      <c r="AF252" s="677">
        <v>0</v>
      </c>
      <c r="AG252" s="679">
        <v>0</v>
      </c>
      <c r="AI252" s="677">
        <v>0</v>
      </c>
      <c r="AJ252" s="679">
        <v>0</v>
      </c>
      <c r="AL252" s="677">
        <v>0</v>
      </c>
      <c r="AM252" s="679">
        <v>0</v>
      </c>
      <c r="AO252" s="680">
        <f t="shared" si="6"/>
        <v>0</v>
      </c>
      <c r="AP252" s="681">
        <f t="shared" si="7"/>
        <v>0</v>
      </c>
    </row>
    <row r="253" spans="1:42">
      <c r="A253" s="678"/>
      <c r="B253" s="678"/>
      <c r="C253" s="677">
        <v>0</v>
      </c>
      <c r="E253" s="677">
        <v>0</v>
      </c>
      <c r="F253" s="679">
        <v>0</v>
      </c>
      <c r="H253" s="677">
        <v>0</v>
      </c>
      <c r="I253" s="679">
        <v>0</v>
      </c>
      <c r="K253" s="677">
        <v>0</v>
      </c>
      <c r="L253" s="679">
        <v>0</v>
      </c>
      <c r="N253" s="677">
        <v>0</v>
      </c>
      <c r="O253" s="679">
        <v>0</v>
      </c>
      <c r="Q253" s="677">
        <v>0</v>
      </c>
      <c r="R253" s="679">
        <v>0</v>
      </c>
      <c r="T253" s="677">
        <v>0</v>
      </c>
      <c r="U253" s="679">
        <v>0</v>
      </c>
      <c r="W253" s="677">
        <v>0</v>
      </c>
      <c r="X253" s="679">
        <v>0</v>
      </c>
      <c r="Z253" s="677">
        <v>0</v>
      </c>
      <c r="AA253" s="679">
        <v>0</v>
      </c>
      <c r="AC253" s="677">
        <v>0</v>
      </c>
      <c r="AD253" s="679">
        <v>0</v>
      </c>
      <c r="AF253" s="677">
        <v>0</v>
      </c>
      <c r="AG253" s="679">
        <v>0</v>
      </c>
      <c r="AI253" s="677">
        <v>0</v>
      </c>
      <c r="AJ253" s="679">
        <v>0</v>
      </c>
      <c r="AL253" s="677">
        <v>0</v>
      </c>
      <c r="AM253" s="679">
        <v>0</v>
      </c>
      <c r="AO253" s="680">
        <f t="shared" si="6"/>
        <v>0</v>
      </c>
      <c r="AP253" s="681">
        <f t="shared" si="7"/>
        <v>0</v>
      </c>
    </row>
    <row r="254" spans="1:42">
      <c r="A254" s="678"/>
      <c r="B254" s="678"/>
      <c r="C254" s="677">
        <v>0</v>
      </c>
      <c r="E254" s="677">
        <v>0</v>
      </c>
      <c r="F254" s="679">
        <v>0</v>
      </c>
      <c r="H254" s="677">
        <v>0</v>
      </c>
      <c r="I254" s="679">
        <v>0</v>
      </c>
      <c r="K254" s="677">
        <v>0</v>
      </c>
      <c r="L254" s="679">
        <v>0</v>
      </c>
      <c r="N254" s="677">
        <v>0</v>
      </c>
      <c r="O254" s="679">
        <v>0</v>
      </c>
      <c r="Q254" s="677">
        <v>0</v>
      </c>
      <c r="R254" s="679">
        <v>0</v>
      </c>
      <c r="T254" s="677">
        <v>0</v>
      </c>
      <c r="U254" s="679">
        <v>0</v>
      </c>
      <c r="W254" s="677">
        <v>0</v>
      </c>
      <c r="X254" s="679">
        <v>0</v>
      </c>
      <c r="Z254" s="677">
        <v>0</v>
      </c>
      <c r="AA254" s="679">
        <v>0</v>
      </c>
      <c r="AC254" s="677">
        <v>0</v>
      </c>
      <c r="AD254" s="679">
        <v>0</v>
      </c>
      <c r="AF254" s="677">
        <v>0</v>
      </c>
      <c r="AG254" s="679">
        <v>0</v>
      </c>
      <c r="AI254" s="677">
        <v>0</v>
      </c>
      <c r="AJ254" s="679">
        <v>0</v>
      </c>
      <c r="AL254" s="677">
        <v>0</v>
      </c>
      <c r="AM254" s="679">
        <v>0</v>
      </c>
      <c r="AO254" s="680">
        <f t="shared" si="6"/>
        <v>0</v>
      </c>
      <c r="AP254" s="681">
        <f t="shared" si="7"/>
        <v>0</v>
      </c>
    </row>
    <row r="255" spans="1:42">
      <c r="A255" s="678"/>
      <c r="B255" s="678"/>
      <c r="C255" s="677">
        <v>0</v>
      </c>
      <c r="E255" s="677">
        <v>0</v>
      </c>
      <c r="F255" s="679">
        <v>0</v>
      </c>
      <c r="H255" s="677">
        <v>0</v>
      </c>
      <c r="I255" s="679">
        <v>0</v>
      </c>
      <c r="K255" s="677">
        <v>0</v>
      </c>
      <c r="L255" s="679">
        <v>0</v>
      </c>
      <c r="N255" s="677">
        <v>0</v>
      </c>
      <c r="O255" s="679">
        <v>0</v>
      </c>
      <c r="Q255" s="677">
        <v>0</v>
      </c>
      <c r="R255" s="679">
        <v>0</v>
      </c>
      <c r="T255" s="677">
        <v>0</v>
      </c>
      <c r="U255" s="679">
        <v>0</v>
      </c>
      <c r="W255" s="677">
        <v>0</v>
      </c>
      <c r="X255" s="679">
        <v>0</v>
      </c>
      <c r="Z255" s="677">
        <v>0</v>
      </c>
      <c r="AA255" s="679">
        <v>0</v>
      </c>
      <c r="AC255" s="677">
        <v>0</v>
      </c>
      <c r="AD255" s="679">
        <v>0</v>
      </c>
      <c r="AF255" s="677">
        <v>0</v>
      </c>
      <c r="AG255" s="679">
        <v>0</v>
      </c>
      <c r="AI255" s="677">
        <v>0</v>
      </c>
      <c r="AJ255" s="679">
        <v>0</v>
      </c>
      <c r="AL255" s="677">
        <v>0</v>
      </c>
      <c r="AM255" s="679">
        <v>0</v>
      </c>
      <c r="AO255" s="680">
        <f t="shared" si="6"/>
        <v>0</v>
      </c>
      <c r="AP255" s="681">
        <f t="shared" si="7"/>
        <v>0</v>
      </c>
    </row>
    <row r="256" spans="1:42">
      <c r="A256" s="678"/>
      <c r="B256" s="678"/>
      <c r="C256" s="677">
        <v>0</v>
      </c>
      <c r="E256" s="677">
        <v>0</v>
      </c>
      <c r="F256" s="679">
        <v>0</v>
      </c>
      <c r="H256" s="677">
        <v>0</v>
      </c>
      <c r="I256" s="679">
        <v>0</v>
      </c>
      <c r="K256" s="677">
        <v>0</v>
      </c>
      <c r="L256" s="679">
        <v>0</v>
      </c>
      <c r="N256" s="677">
        <v>0</v>
      </c>
      <c r="O256" s="679">
        <v>0</v>
      </c>
      <c r="Q256" s="677">
        <v>0</v>
      </c>
      <c r="R256" s="679">
        <v>0</v>
      </c>
      <c r="T256" s="677">
        <v>0</v>
      </c>
      <c r="U256" s="679">
        <v>0</v>
      </c>
      <c r="W256" s="677">
        <v>0</v>
      </c>
      <c r="X256" s="679">
        <v>0</v>
      </c>
      <c r="Z256" s="677">
        <v>0</v>
      </c>
      <c r="AA256" s="679">
        <v>0</v>
      </c>
      <c r="AC256" s="677">
        <v>0</v>
      </c>
      <c r="AD256" s="679">
        <v>0</v>
      </c>
      <c r="AF256" s="677">
        <v>0</v>
      </c>
      <c r="AG256" s="679">
        <v>0</v>
      </c>
      <c r="AI256" s="677">
        <v>0</v>
      </c>
      <c r="AJ256" s="679">
        <v>0</v>
      </c>
      <c r="AL256" s="677">
        <v>0</v>
      </c>
      <c r="AM256" s="679">
        <v>0</v>
      </c>
      <c r="AO256" s="680">
        <f t="shared" si="6"/>
        <v>0</v>
      </c>
      <c r="AP256" s="681">
        <f t="shared" si="7"/>
        <v>0</v>
      </c>
    </row>
    <row r="257" spans="1:42">
      <c r="A257" s="678"/>
      <c r="B257" s="678"/>
      <c r="C257" s="677">
        <v>0</v>
      </c>
      <c r="E257" s="677">
        <v>0</v>
      </c>
      <c r="F257" s="679">
        <v>0</v>
      </c>
      <c r="H257" s="677">
        <v>0</v>
      </c>
      <c r="I257" s="679">
        <v>0</v>
      </c>
      <c r="K257" s="677">
        <v>0</v>
      </c>
      <c r="L257" s="679">
        <v>0</v>
      </c>
      <c r="N257" s="677">
        <v>0</v>
      </c>
      <c r="O257" s="679">
        <v>0</v>
      </c>
      <c r="Q257" s="677">
        <v>0</v>
      </c>
      <c r="R257" s="679">
        <v>0</v>
      </c>
      <c r="T257" s="677">
        <v>0</v>
      </c>
      <c r="U257" s="679">
        <v>0</v>
      </c>
      <c r="W257" s="677">
        <v>0</v>
      </c>
      <c r="X257" s="679">
        <v>0</v>
      </c>
      <c r="Z257" s="677">
        <v>0</v>
      </c>
      <c r="AA257" s="679">
        <v>0</v>
      </c>
      <c r="AC257" s="677">
        <v>0</v>
      </c>
      <c r="AD257" s="679">
        <v>0</v>
      </c>
      <c r="AF257" s="677">
        <v>0</v>
      </c>
      <c r="AG257" s="679">
        <v>0</v>
      </c>
      <c r="AI257" s="677">
        <v>0</v>
      </c>
      <c r="AJ257" s="679">
        <v>0</v>
      </c>
      <c r="AL257" s="677">
        <v>0</v>
      </c>
      <c r="AM257" s="679">
        <v>0</v>
      </c>
      <c r="AO257" s="680">
        <f t="shared" si="6"/>
        <v>0</v>
      </c>
      <c r="AP257" s="681">
        <f t="shared" si="7"/>
        <v>0</v>
      </c>
    </row>
    <row r="258" spans="1:42">
      <c r="A258" s="678"/>
      <c r="B258" s="678"/>
      <c r="C258" s="677">
        <v>0</v>
      </c>
      <c r="E258" s="677">
        <v>0</v>
      </c>
      <c r="F258" s="679">
        <v>0</v>
      </c>
      <c r="H258" s="677">
        <v>0</v>
      </c>
      <c r="I258" s="679">
        <v>0</v>
      </c>
      <c r="K258" s="677">
        <v>0</v>
      </c>
      <c r="L258" s="679">
        <v>0</v>
      </c>
      <c r="N258" s="677">
        <v>0</v>
      </c>
      <c r="O258" s="679">
        <v>0</v>
      </c>
      <c r="Q258" s="677">
        <v>0</v>
      </c>
      <c r="R258" s="679">
        <v>0</v>
      </c>
      <c r="T258" s="677">
        <v>0</v>
      </c>
      <c r="U258" s="679">
        <v>0</v>
      </c>
      <c r="W258" s="677">
        <v>0</v>
      </c>
      <c r="X258" s="679">
        <v>0</v>
      </c>
      <c r="Z258" s="677">
        <v>0</v>
      </c>
      <c r="AA258" s="679">
        <v>0</v>
      </c>
      <c r="AC258" s="677">
        <v>0</v>
      </c>
      <c r="AD258" s="679">
        <v>0</v>
      </c>
      <c r="AF258" s="677">
        <v>0</v>
      </c>
      <c r="AG258" s="679">
        <v>0</v>
      </c>
      <c r="AI258" s="677">
        <v>0</v>
      </c>
      <c r="AJ258" s="679">
        <v>0</v>
      </c>
      <c r="AL258" s="677">
        <v>0</v>
      </c>
      <c r="AM258" s="679">
        <v>0</v>
      </c>
      <c r="AO258" s="680">
        <f t="shared" si="6"/>
        <v>0</v>
      </c>
      <c r="AP258" s="681">
        <f t="shared" si="7"/>
        <v>0</v>
      </c>
    </row>
    <row r="259" spans="1:42">
      <c r="A259" s="678"/>
      <c r="B259" s="678"/>
      <c r="C259" s="677">
        <v>0</v>
      </c>
      <c r="E259" s="677">
        <v>0</v>
      </c>
      <c r="F259" s="679">
        <v>0</v>
      </c>
      <c r="H259" s="677">
        <v>0</v>
      </c>
      <c r="I259" s="679">
        <v>0</v>
      </c>
      <c r="K259" s="677">
        <v>0</v>
      </c>
      <c r="L259" s="679">
        <v>0</v>
      </c>
      <c r="N259" s="677">
        <v>0</v>
      </c>
      <c r="O259" s="679">
        <v>0</v>
      </c>
      <c r="Q259" s="677">
        <v>0</v>
      </c>
      <c r="R259" s="679">
        <v>0</v>
      </c>
      <c r="T259" s="677">
        <v>0</v>
      </c>
      <c r="U259" s="679">
        <v>0</v>
      </c>
      <c r="W259" s="677">
        <v>0</v>
      </c>
      <c r="X259" s="679">
        <v>0</v>
      </c>
      <c r="Z259" s="677">
        <v>0</v>
      </c>
      <c r="AA259" s="679">
        <v>0</v>
      </c>
      <c r="AC259" s="677">
        <v>0</v>
      </c>
      <c r="AD259" s="679">
        <v>0</v>
      </c>
      <c r="AF259" s="677">
        <v>0</v>
      </c>
      <c r="AG259" s="679">
        <v>0</v>
      </c>
      <c r="AI259" s="677">
        <v>0</v>
      </c>
      <c r="AJ259" s="679">
        <v>0</v>
      </c>
      <c r="AL259" s="677">
        <v>0</v>
      </c>
      <c r="AM259" s="679">
        <v>0</v>
      </c>
      <c r="AO259" s="680">
        <f t="shared" si="6"/>
        <v>0</v>
      </c>
      <c r="AP259" s="681">
        <f t="shared" si="7"/>
        <v>0</v>
      </c>
    </row>
    <row r="260" spans="1:42">
      <c r="A260" s="678"/>
      <c r="B260" s="678"/>
      <c r="C260" s="677">
        <v>0</v>
      </c>
      <c r="E260" s="677">
        <v>0</v>
      </c>
      <c r="F260" s="679">
        <v>0</v>
      </c>
      <c r="H260" s="677">
        <v>0</v>
      </c>
      <c r="I260" s="679">
        <v>0</v>
      </c>
      <c r="K260" s="677">
        <v>0</v>
      </c>
      <c r="L260" s="679">
        <v>0</v>
      </c>
      <c r="N260" s="677">
        <v>0</v>
      </c>
      <c r="O260" s="679">
        <v>0</v>
      </c>
      <c r="Q260" s="677">
        <v>0</v>
      </c>
      <c r="R260" s="679">
        <v>0</v>
      </c>
      <c r="T260" s="677">
        <v>0</v>
      </c>
      <c r="U260" s="679">
        <v>0</v>
      </c>
      <c r="W260" s="677">
        <v>0</v>
      </c>
      <c r="X260" s="679">
        <v>0</v>
      </c>
      <c r="Z260" s="677">
        <v>0</v>
      </c>
      <c r="AA260" s="679">
        <v>0</v>
      </c>
      <c r="AC260" s="677">
        <v>0</v>
      </c>
      <c r="AD260" s="679">
        <v>0</v>
      </c>
      <c r="AF260" s="677">
        <v>0</v>
      </c>
      <c r="AG260" s="679">
        <v>0</v>
      </c>
      <c r="AI260" s="677">
        <v>0</v>
      </c>
      <c r="AJ260" s="679">
        <v>0</v>
      </c>
      <c r="AL260" s="677">
        <v>0</v>
      </c>
      <c r="AM260" s="679">
        <v>0</v>
      </c>
      <c r="AO260" s="680">
        <f t="shared" si="6"/>
        <v>0</v>
      </c>
      <c r="AP260" s="681">
        <f t="shared" si="7"/>
        <v>0</v>
      </c>
    </row>
    <row r="261" spans="1:42">
      <c r="A261" s="678"/>
      <c r="B261" s="678"/>
      <c r="C261" s="677">
        <v>0</v>
      </c>
      <c r="E261" s="677">
        <v>0</v>
      </c>
      <c r="F261" s="679">
        <v>0</v>
      </c>
      <c r="H261" s="677">
        <v>0</v>
      </c>
      <c r="I261" s="679">
        <v>0</v>
      </c>
      <c r="K261" s="677">
        <v>0</v>
      </c>
      <c r="L261" s="679">
        <v>0</v>
      </c>
      <c r="N261" s="677">
        <v>0</v>
      </c>
      <c r="O261" s="679">
        <v>0</v>
      </c>
      <c r="Q261" s="677">
        <v>0</v>
      </c>
      <c r="R261" s="679">
        <v>0</v>
      </c>
      <c r="T261" s="677">
        <v>0</v>
      </c>
      <c r="U261" s="679">
        <v>0</v>
      </c>
      <c r="W261" s="677">
        <v>0</v>
      </c>
      <c r="X261" s="679">
        <v>0</v>
      </c>
      <c r="Z261" s="677">
        <v>0</v>
      </c>
      <c r="AA261" s="679">
        <v>0</v>
      </c>
      <c r="AC261" s="677">
        <v>0</v>
      </c>
      <c r="AD261" s="679">
        <v>0</v>
      </c>
      <c r="AF261" s="677">
        <v>0</v>
      </c>
      <c r="AG261" s="679">
        <v>0</v>
      </c>
      <c r="AI261" s="677">
        <v>0</v>
      </c>
      <c r="AJ261" s="679">
        <v>0</v>
      </c>
      <c r="AL261" s="677">
        <v>0</v>
      </c>
      <c r="AM261" s="679">
        <v>0</v>
      </c>
      <c r="AO261" s="680">
        <f t="shared" si="6"/>
        <v>0</v>
      </c>
      <c r="AP261" s="681">
        <f t="shared" si="7"/>
        <v>0</v>
      </c>
    </row>
    <row r="262" spans="1:42">
      <c r="A262" s="678"/>
      <c r="B262" s="678"/>
      <c r="C262" s="677">
        <v>0</v>
      </c>
      <c r="E262" s="677">
        <v>0</v>
      </c>
      <c r="F262" s="679">
        <v>0</v>
      </c>
      <c r="H262" s="677">
        <v>0</v>
      </c>
      <c r="I262" s="679">
        <v>0</v>
      </c>
      <c r="K262" s="677">
        <v>0</v>
      </c>
      <c r="L262" s="679">
        <v>0</v>
      </c>
      <c r="N262" s="677">
        <v>0</v>
      </c>
      <c r="O262" s="679">
        <v>0</v>
      </c>
      <c r="Q262" s="677">
        <v>0</v>
      </c>
      <c r="R262" s="679">
        <v>0</v>
      </c>
      <c r="T262" s="677">
        <v>0</v>
      </c>
      <c r="U262" s="679">
        <v>0</v>
      </c>
      <c r="W262" s="677">
        <v>0</v>
      </c>
      <c r="X262" s="679">
        <v>0</v>
      </c>
      <c r="Z262" s="677">
        <v>0</v>
      </c>
      <c r="AA262" s="679">
        <v>0</v>
      </c>
      <c r="AC262" s="677">
        <v>0</v>
      </c>
      <c r="AD262" s="679">
        <v>0</v>
      </c>
      <c r="AF262" s="677">
        <v>0</v>
      </c>
      <c r="AG262" s="679">
        <v>0</v>
      </c>
      <c r="AI262" s="677">
        <v>0</v>
      </c>
      <c r="AJ262" s="679">
        <v>0</v>
      </c>
      <c r="AL262" s="677">
        <v>0</v>
      </c>
      <c r="AM262" s="679">
        <v>0</v>
      </c>
      <c r="AO262" s="680">
        <f t="shared" si="6"/>
        <v>0</v>
      </c>
      <c r="AP262" s="681">
        <f t="shared" si="7"/>
        <v>0</v>
      </c>
    </row>
    <row r="263" spans="1:42">
      <c r="A263" s="678"/>
      <c r="B263" s="678"/>
      <c r="C263" s="677">
        <v>0</v>
      </c>
      <c r="E263" s="677">
        <v>0</v>
      </c>
      <c r="F263" s="679">
        <v>0</v>
      </c>
      <c r="H263" s="677">
        <v>0</v>
      </c>
      <c r="I263" s="679">
        <v>0</v>
      </c>
      <c r="K263" s="677">
        <v>0</v>
      </c>
      <c r="L263" s="679">
        <v>0</v>
      </c>
      <c r="N263" s="677">
        <v>0</v>
      </c>
      <c r="O263" s="679">
        <v>0</v>
      </c>
      <c r="Q263" s="677">
        <v>0</v>
      </c>
      <c r="R263" s="679">
        <v>0</v>
      </c>
      <c r="T263" s="677">
        <v>0</v>
      </c>
      <c r="U263" s="679">
        <v>0</v>
      </c>
      <c r="W263" s="677">
        <v>0</v>
      </c>
      <c r="X263" s="679">
        <v>0</v>
      </c>
      <c r="Z263" s="677">
        <v>0</v>
      </c>
      <c r="AA263" s="679">
        <v>0</v>
      </c>
      <c r="AC263" s="677">
        <v>0</v>
      </c>
      <c r="AD263" s="679">
        <v>0</v>
      </c>
      <c r="AF263" s="677">
        <v>0</v>
      </c>
      <c r="AG263" s="679">
        <v>0</v>
      </c>
      <c r="AI263" s="677">
        <v>0</v>
      </c>
      <c r="AJ263" s="679">
        <v>0</v>
      </c>
      <c r="AL263" s="677">
        <v>0</v>
      </c>
      <c r="AM263" s="679">
        <v>0</v>
      </c>
      <c r="AO263" s="680">
        <f t="shared" si="6"/>
        <v>0</v>
      </c>
      <c r="AP263" s="681">
        <f t="shared" si="7"/>
        <v>0</v>
      </c>
    </row>
    <row r="264" spans="1:42">
      <c r="A264" s="678"/>
      <c r="B264" s="678"/>
      <c r="C264" s="677">
        <v>0</v>
      </c>
      <c r="E264" s="677">
        <v>0</v>
      </c>
      <c r="F264" s="679">
        <v>0</v>
      </c>
      <c r="H264" s="677">
        <v>0</v>
      </c>
      <c r="I264" s="679">
        <v>0</v>
      </c>
      <c r="K264" s="677">
        <v>0</v>
      </c>
      <c r="L264" s="679">
        <v>0</v>
      </c>
      <c r="N264" s="677">
        <v>0</v>
      </c>
      <c r="O264" s="679">
        <v>0</v>
      </c>
      <c r="Q264" s="677">
        <v>0</v>
      </c>
      <c r="R264" s="679">
        <v>0</v>
      </c>
      <c r="T264" s="677">
        <v>0</v>
      </c>
      <c r="U264" s="679">
        <v>0</v>
      </c>
      <c r="W264" s="677">
        <v>0</v>
      </c>
      <c r="X264" s="679">
        <v>0</v>
      </c>
      <c r="Z264" s="677">
        <v>0</v>
      </c>
      <c r="AA264" s="679">
        <v>0</v>
      </c>
      <c r="AC264" s="677">
        <v>0</v>
      </c>
      <c r="AD264" s="679">
        <v>0</v>
      </c>
      <c r="AF264" s="677">
        <v>0</v>
      </c>
      <c r="AG264" s="679">
        <v>0</v>
      </c>
      <c r="AI264" s="677">
        <v>0</v>
      </c>
      <c r="AJ264" s="679">
        <v>0</v>
      </c>
      <c r="AL264" s="677">
        <v>0</v>
      </c>
      <c r="AM264" s="679">
        <v>0</v>
      </c>
      <c r="AO264" s="680">
        <f t="shared" si="6"/>
        <v>0</v>
      </c>
      <c r="AP264" s="681">
        <f t="shared" si="7"/>
        <v>0</v>
      </c>
    </row>
    <row r="265" spans="1:42">
      <c r="A265" s="678"/>
      <c r="B265" s="678"/>
      <c r="C265" s="677">
        <v>0</v>
      </c>
      <c r="E265" s="677">
        <v>0</v>
      </c>
      <c r="F265" s="679">
        <v>0</v>
      </c>
      <c r="H265" s="677">
        <v>0</v>
      </c>
      <c r="I265" s="679">
        <v>0</v>
      </c>
      <c r="K265" s="677">
        <v>0</v>
      </c>
      <c r="L265" s="679">
        <v>0</v>
      </c>
      <c r="N265" s="677">
        <v>0</v>
      </c>
      <c r="O265" s="679">
        <v>0</v>
      </c>
      <c r="Q265" s="677">
        <v>0</v>
      </c>
      <c r="R265" s="679">
        <v>0</v>
      </c>
      <c r="T265" s="677">
        <v>0</v>
      </c>
      <c r="U265" s="679">
        <v>0</v>
      </c>
      <c r="W265" s="677">
        <v>0</v>
      </c>
      <c r="X265" s="679">
        <v>0</v>
      </c>
      <c r="Z265" s="677">
        <v>0</v>
      </c>
      <c r="AA265" s="679">
        <v>0</v>
      </c>
      <c r="AC265" s="677">
        <v>0</v>
      </c>
      <c r="AD265" s="679">
        <v>0</v>
      </c>
      <c r="AF265" s="677">
        <v>0</v>
      </c>
      <c r="AG265" s="679">
        <v>0</v>
      </c>
      <c r="AI265" s="677">
        <v>0</v>
      </c>
      <c r="AJ265" s="679">
        <v>0</v>
      </c>
      <c r="AL265" s="677">
        <v>0</v>
      </c>
      <c r="AM265" s="679">
        <v>0</v>
      </c>
      <c r="AO265" s="680">
        <f t="shared" si="6"/>
        <v>0</v>
      </c>
      <c r="AP265" s="681">
        <f t="shared" si="7"/>
        <v>0</v>
      </c>
    </row>
    <row r="266" spans="1:42">
      <c r="A266" s="678"/>
      <c r="B266" s="678"/>
      <c r="C266" s="677">
        <v>0</v>
      </c>
      <c r="E266" s="677">
        <v>0</v>
      </c>
      <c r="F266" s="679">
        <v>0</v>
      </c>
      <c r="H266" s="677">
        <v>0</v>
      </c>
      <c r="I266" s="679">
        <v>0</v>
      </c>
      <c r="K266" s="677">
        <v>0</v>
      </c>
      <c r="L266" s="679">
        <v>0</v>
      </c>
      <c r="N266" s="677">
        <v>0</v>
      </c>
      <c r="O266" s="679">
        <v>0</v>
      </c>
      <c r="Q266" s="677">
        <v>0</v>
      </c>
      <c r="R266" s="679">
        <v>0</v>
      </c>
      <c r="T266" s="677">
        <v>0</v>
      </c>
      <c r="U266" s="679">
        <v>0</v>
      </c>
      <c r="W266" s="677">
        <v>0</v>
      </c>
      <c r="X266" s="679">
        <v>0</v>
      </c>
      <c r="Z266" s="677">
        <v>0</v>
      </c>
      <c r="AA266" s="679">
        <v>0</v>
      </c>
      <c r="AC266" s="677">
        <v>0</v>
      </c>
      <c r="AD266" s="679">
        <v>0</v>
      </c>
      <c r="AF266" s="677">
        <v>0</v>
      </c>
      <c r="AG266" s="679">
        <v>0</v>
      </c>
      <c r="AI266" s="677">
        <v>0</v>
      </c>
      <c r="AJ266" s="679">
        <v>0</v>
      </c>
      <c r="AL266" s="677">
        <v>0</v>
      </c>
      <c r="AM266" s="679">
        <v>0</v>
      </c>
      <c r="AO266" s="680">
        <f t="shared" si="6"/>
        <v>0</v>
      </c>
      <c r="AP266" s="681">
        <f t="shared" si="7"/>
        <v>0</v>
      </c>
    </row>
    <row r="267" spans="1:42">
      <c r="A267" s="678"/>
      <c r="B267" s="678"/>
      <c r="C267" s="677">
        <v>0</v>
      </c>
      <c r="E267" s="677">
        <v>0</v>
      </c>
      <c r="F267" s="679">
        <v>0</v>
      </c>
      <c r="H267" s="677">
        <v>0</v>
      </c>
      <c r="I267" s="679">
        <v>0</v>
      </c>
      <c r="K267" s="677">
        <v>0</v>
      </c>
      <c r="L267" s="679">
        <v>0</v>
      </c>
      <c r="N267" s="677">
        <v>0</v>
      </c>
      <c r="O267" s="679">
        <v>0</v>
      </c>
      <c r="Q267" s="677">
        <v>0</v>
      </c>
      <c r="R267" s="679">
        <v>0</v>
      </c>
      <c r="T267" s="677">
        <v>0</v>
      </c>
      <c r="U267" s="679">
        <v>0</v>
      </c>
      <c r="W267" s="677">
        <v>0</v>
      </c>
      <c r="X267" s="679">
        <v>0</v>
      </c>
      <c r="Z267" s="677">
        <v>0</v>
      </c>
      <c r="AA267" s="679">
        <v>0</v>
      </c>
      <c r="AC267" s="677">
        <v>0</v>
      </c>
      <c r="AD267" s="679">
        <v>0</v>
      </c>
      <c r="AF267" s="677">
        <v>0</v>
      </c>
      <c r="AG267" s="679">
        <v>0</v>
      </c>
      <c r="AI267" s="677">
        <v>0</v>
      </c>
      <c r="AJ267" s="679">
        <v>0</v>
      </c>
      <c r="AL267" s="677">
        <v>0</v>
      </c>
      <c r="AM267" s="679">
        <v>0</v>
      </c>
      <c r="AO267" s="680">
        <f t="shared" si="6"/>
        <v>0</v>
      </c>
      <c r="AP267" s="681">
        <f t="shared" si="7"/>
        <v>0</v>
      </c>
    </row>
    <row r="268" spans="1:42">
      <c r="A268" s="678"/>
      <c r="B268" s="678"/>
      <c r="C268" s="677">
        <v>0</v>
      </c>
      <c r="E268" s="677">
        <v>0</v>
      </c>
      <c r="F268" s="679">
        <v>0</v>
      </c>
      <c r="H268" s="677">
        <v>0</v>
      </c>
      <c r="I268" s="679">
        <v>0</v>
      </c>
      <c r="K268" s="677">
        <v>0</v>
      </c>
      <c r="L268" s="679">
        <v>0</v>
      </c>
      <c r="N268" s="677">
        <v>0</v>
      </c>
      <c r="O268" s="679">
        <v>0</v>
      </c>
      <c r="Q268" s="677">
        <v>0</v>
      </c>
      <c r="R268" s="679">
        <v>0</v>
      </c>
      <c r="T268" s="677">
        <v>0</v>
      </c>
      <c r="U268" s="679">
        <v>0</v>
      </c>
      <c r="W268" s="677">
        <v>0</v>
      </c>
      <c r="X268" s="679">
        <v>0</v>
      </c>
      <c r="Z268" s="677">
        <v>0</v>
      </c>
      <c r="AA268" s="679">
        <v>0</v>
      </c>
      <c r="AC268" s="677">
        <v>0</v>
      </c>
      <c r="AD268" s="679">
        <v>0</v>
      </c>
      <c r="AF268" s="677">
        <v>0</v>
      </c>
      <c r="AG268" s="679">
        <v>0</v>
      </c>
      <c r="AI268" s="677">
        <v>0</v>
      </c>
      <c r="AJ268" s="679">
        <v>0</v>
      </c>
      <c r="AL268" s="677">
        <v>0</v>
      </c>
      <c r="AM268" s="679">
        <v>0</v>
      </c>
      <c r="AO268" s="680">
        <f t="shared" si="6"/>
        <v>0</v>
      </c>
      <c r="AP268" s="681">
        <f t="shared" si="7"/>
        <v>0</v>
      </c>
    </row>
    <row r="269" spans="1:42">
      <c r="A269" s="678"/>
      <c r="B269" s="678"/>
      <c r="C269" s="677">
        <v>0</v>
      </c>
      <c r="E269" s="677">
        <v>0</v>
      </c>
      <c r="F269" s="679">
        <v>0</v>
      </c>
      <c r="H269" s="677">
        <v>0</v>
      </c>
      <c r="I269" s="679">
        <v>0</v>
      </c>
      <c r="K269" s="677">
        <v>0</v>
      </c>
      <c r="L269" s="679">
        <v>0</v>
      </c>
      <c r="N269" s="677">
        <v>0</v>
      </c>
      <c r="O269" s="679">
        <v>0</v>
      </c>
      <c r="Q269" s="677">
        <v>0</v>
      </c>
      <c r="R269" s="679">
        <v>0</v>
      </c>
      <c r="T269" s="677">
        <v>0</v>
      </c>
      <c r="U269" s="679">
        <v>0</v>
      </c>
      <c r="W269" s="677">
        <v>0</v>
      </c>
      <c r="X269" s="679">
        <v>0</v>
      </c>
      <c r="Z269" s="677">
        <v>0</v>
      </c>
      <c r="AA269" s="679">
        <v>0</v>
      </c>
      <c r="AC269" s="677">
        <v>0</v>
      </c>
      <c r="AD269" s="679">
        <v>0</v>
      </c>
      <c r="AF269" s="677">
        <v>0</v>
      </c>
      <c r="AG269" s="679">
        <v>0</v>
      </c>
      <c r="AI269" s="677">
        <v>0</v>
      </c>
      <c r="AJ269" s="679">
        <v>0</v>
      </c>
      <c r="AL269" s="677">
        <v>0</v>
      </c>
      <c r="AM269" s="679">
        <v>0</v>
      </c>
      <c r="AO269" s="680">
        <f t="shared" si="6"/>
        <v>0</v>
      </c>
      <c r="AP269" s="681">
        <f t="shared" si="7"/>
        <v>0</v>
      </c>
    </row>
    <row r="270" spans="1:42">
      <c r="A270" s="658"/>
      <c r="B270" s="658"/>
      <c r="C270" s="658"/>
      <c r="E270" s="658"/>
      <c r="F270" s="658"/>
      <c r="Z270" s="658"/>
      <c r="AA270" s="658"/>
    </row>
    <row r="271" spans="1:42">
      <c r="A271" s="658"/>
      <c r="B271" s="658"/>
      <c r="C271" s="658"/>
      <c r="E271" s="658"/>
      <c r="F271" s="658"/>
      <c r="Z271" s="658"/>
      <c r="AA271" s="658"/>
    </row>
    <row r="272" spans="1:42">
      <c r="A272" s="658"/>
      <c r="B272" s="658"/>
      <c r="C272" s="658"/>
      <c r="E272" s="658"/>
      <c r="F272" s="658"/>
      <c r="Z272" s="658"/>
      <c r="AA272" s="658"/>
    </row>
    <row r="273" spans="1:27">
      <c r="A273" s="658"/>
      <c r="B273" s="658"/>
      <c r="C273" s="658"/>
      <c r="E273" s="658"/>
      <c r="F273" s="658"/>
      <c r="Z273" s="658"/>
      <c r="AA273" s="658"/>
    </row>
    <row r="274" spans="1:27">
      <c r="A274" s="658"/>
      <c r="B274" s="658"/>
      <c r="C274" s="658"/>
      <c r="E274" s="658"/>
      <c r="F274" s="658"/>
      <c r="Z274" s="658"/>
      <c r="AA274" s="658"/>
    </row>
    <row r="275" spans="1:27">
      <c r="A275" s="658"/>
      <c r="B275" s="658"/>
      <c r="C275" s="658"/>
      <c r="E275" s="658"/>
      <c r="F275" s="658"/>
      <c r="Z275" s="658"/>
      <c r="AA275" s="658"/>
    </row>
    <row r="276" spans="1:27">
      <c r="A276" s="658"/>
      <c r="B276" s="658"/>
      <c r="C276" s="658"/>
      <c r="E276" s="658"/>
      <c r="F276" s="658"/>
      <c r="Z276" s="658"/>
      <c r="AA276" s="658"/>
    </row>
    <row r="277" spans="1:27">
      <c r="A277" s="658"/>
      <c r="B277" s="658"/>
      <c r="C277" s="658"/>
      <c r="E277" s="658"/>
      <c r="F277" s="658"/>
      <c r="Z277" s="658"/>
      <c r="AA277" s="658"/>
    </row>
    <row r="278" spans="1:27">
      <c r="A278" s="658"/>
      <c r="B278" s="658"/>
      <c r="C278" s="658"/>
      <c r="E278" s="658"/>
      <c r="F278" s="658"/>
      <c r="Z278" s="658"/>
      <c r="AA278" s="658"/>
    </row>
    <row r="279" spans="1:27">
      <c r="A279" s="658"/>
      <c r="B279" s="658"/>
      <c r="C279" s="658"/>
      <c r="E279" s="658"/>
      <c r="F279" s="658"/>
      <c r="Z279" s="658"/>
      <c r="AA279" s="658"/>
    </row>
    <row r="280" spans="1:27">
      <c r="A280" s="658"/>
      <c r="B280" s="658"/>
      <c r="C280" s="658"/>
      <c r="E280" s="658"/>
      <c r="F280" s="658"/>
      <c r="Z280" s="658"/>
      <c r="AA280" s="658"/>
    </row>
    <row r="281" spans="1:27">
      <c r="A281" s="658"/>
      <c r="B281" s="658"/>
      <c r="C281" s="658"/>
      <c r="E281" s="658"/>
      <c r="F281" s="658"/>
      <c r="Z281" s="658"/>
      <c r="AA281" s="658"/>
    </row>
    <row r="282" spans="1:27">
      <c r="A282" s="658"/>
      <c r="B282" s="658"/>
      <c r="C282" s="658"/>
      <c r="E282" s="658"/>
      <c r="F282" s="658"/>
      <c r="Z282" s="658"/>
      <c r="AA282" s="658"/>
    </row>
    <row r="283" spans="1:27">
      <c r="A283" s="658"/>
      <c r="B283" s="658"/>
      <c r="C283" s="658"/>
      <c r="E283" s="658"/>
      <c r="F283" s="658"/>
      <c r="Z283" s="658"/>
      <c r="AA283" s="658"/>
    </row>
    <row r="284" spans="1:27">
      <c r="A284" s="658"/>
      <c r="B284" s="658"/>
      <c r="C284" s="658"/>
      <c r="E284" s="658"/>
      <c r="F284" s="658"/>
      <c r="Z284" s="658"/>
      <c r="AA284" s="658"/>
    </row>
    <row r="285" spans="1:27">
      <c r="A285" s="658"/>
      <c r="B285" s="658"/>
      <c r="C285" s="658"/>
      <c r="E285" s="658"/>
      <c r="F285" s="658"/>
      <c r="Z285" s="658"/>
      <c r="AA285" s="658"/>
    </row>
    <row r="286" spans="1:27">
      <c r="A286" s="658"/>
      <c r="B286" s="658"/>
      <c r="C286" s="658"/>
      <c r="E286" s="658"/>
      <c r="F286" s="658"/>
      <c r="Z286" s="658"/>
      <c r="AA286" s="658"/>
    </row>
    <row r="287" spans="1:27">
      <c r="A287" s="658"/>
      <c r="B287" s="658"/>
      <c r="C287" s="658"/>
      <c r="E287" s="658"/>
      <c r="F287" s="658"/>
      <c r="Z287" s="658"/>
      <c r="AA287" s="658"/>
    </row>
    <row r="288" spans="1:27">
      <c r="A288" s="658"/>
      <c r="B288" s="658"/>
      <c r="C288" s="658"/>
      <c r="E288" s="658"/>
      <c r="F288" s="658"/>
      <c r="Z288" s="658"/>
      <c r="AA288" s="658"/>
    </row>
    <row r="289" spans="1:27">
      <c r="A289" s="658"/>
      <c r="B289" s="658"/>
      <c r="C289" s="658"/>
      <c r="E289" s="658"/>
      <c r="F289" s="658"/>
      <c r="Z289" s="658"/>
      <c r="AA289" s="658"/>
    </row>
    <row r="290" spans="1:27">
      <c r="A290" s="658"/>
      <c r="B290" s="658"/>
      <c r="C290" s="658"/>
      <c r="E290" s="658"/>
      <c r="F290" s="658"/>
      <c r="Z290" s="658"/>
      <c r="AA290" s="658"/>
    </row>
    <row r="291" spans="1:27">
      <c r="A291" s="658"/>
      <c r="B291" s="658"/>
      <c r="C291" s="658"/>
      <c r="E291" s="658"/>
      <c r="F291" s="658"/>
      <c r="Z291" s="658"/>
      <c r="AA291" s="658"/>
    </row>
    <row r="292" spans="1:27">
      <c r="A292" s="658"/>
      <c r="B292" s="658"/>
      <c r="C292" s="658"/>
      <c r="E292" s="658"/>
      <c r="F292" s="658"/>
      <c r="Z292" s="658"/>
      <c r="AA292" s="658"/>
    </row>
    <row r="293" spans="1:27">
      <c r="A293" s="658"/>
      <c r="B293" s="658"/>
      <c r="C293" s="658"/>
      <c r="E293" s="658"/>
      <c r="F293" s="658"/>
      <c r="Z293" s="658"/>
      <c r="AA293" s="658"/>
    </row>
    <row r="294" spans="1:27">
      <c r="A294" s="658"/>
      <c r="B294" s="658"/>
      <c r="C294" s="658"/>
      <c r="E294" s="658"/>
      <c r="F294" s="658"/>
      <c r="Z294" s="658"/>
      <c r="AA294" s="658"/>
    </row>
    <row r="295" spans="1:27">
      <c r="A295" s="658"/>
      <c r="B295" s="658"/>
      <c r="C295" s="658"/>
      <c r="E295" s="658"/>
      <c r="F295" s="658"/>
      <c r="Z295" s="658"/>
      <c r="AA295" s="658"/>
    </row>
    <row r="296" spans="1:27">
      <c r="A296" s="658"/>
      <c r="B296" s="658"/>
      <c r="C296" s="658"/>
      <c r="E296" s="658"/>
      <c r="F296" s="658"/>
      <c r="Z296" s="658"/>
      <c r="AA296" s="658"/>
    </row>
    <row r="297" spans="1:27">
      <c r="A297" s="658"/>
      <c r="B297" s="658"/>
      <c r="C297" s="658"/>
      <c r="E297" s="658"/>
      <c r="F297" s="658"/>
      <c r="Z297" s="658"/>
      <c r="AA297" s="658"/>
    </row>
    <row r="298" spans="1:27">
      <c r="A298" s="658"/>
      <c r="B298" s="658"/>
      <c r="C298" s="658"/>
      <c r="E298" s="658"/>
      <c r="F298" s="658"/>
      <c r="Z298" s="658"/>
      <c r="AA298" s="658"/>
    </row>
    <row r="299" spans="1:27">
      <c r="A299" s="658"/>
      <c r="B299" s="658"/>
      <c r="C299" s="658"/>
      <c r="E299" s="658"/>
      <c r="F299" s="658"/>
      <c r="Z299" s="658"/>
      <c r="AA299" s="658"/>
    </row>
    <row r="300" spans="1:27">
      <c r="A300" s="658"/>
      <c r="B300" s="658"/>
      <c r="C300" s="658"/>
      <c r="E300" s="658"/>
      <c r="F300" s="658"/>
      <c r="Z300" s="658"/>
      <c r="AA300" s="658"/>
    </row>
    <row r="301" spans="1:27">
      <c r="A301" s="658"/>
      <c r="B301" s="658"/>
      <c r="C301" s="658"/>
      <c r="E301" s="658"/>
      <c r="F301" s="658"/>
      <c r="Z301" s="658"/>
      <c r="AA301" s="658"/>
    </row>
    <row r="302" spans="1:27">
      <c r="A302" s="658"/>
      <c r="B302" s="658"/>
      <c r="C302" s="658"/>
      <c r="E302" s="658"/>
      <c r="F302" s="658"/>
      <c r="Z302" s="658"/>
      <c r="AA302" s="658"/>
    </row>
    <row r="303" spans="1:27">
      <c r="A303" s="658"/>
      <c r="B303" s="658"/>
      <c r="C303" s="658"/>
      <c r="E303" s="658"/>
      <c r="F303" s="658"/>
      <c r="Z303" s="658"/>
      <c r="AA303" s="658"/>
    </row>
    <row r="304" spans="1:27">
      <c r="A304" s="658"/>
      <c r="B304" s="658"/>
      <c r="C304" s="658"/>
      <c r="E304" s="658"/>
      <c r="F304" s="658"/>
      <c r="Z304" s="658"/>
      <c r="AA304" s="658"/>
    </row>
    <row r="305" spans="1:27">
      <c r="A305" s="658"/>
      <c r="B305" s="658"/>
      <c r="C305" s="658"/>
      <c r="E305" s="658"/>
      <c r="F305" s="658"/>
      <c r="Z305" s="658"/>
      <c r="AA305" s="658"/>
    </row>
    <row r="306" spans="1:27">
      <c r="A306" s="658"/>
      <c r="B306" s="658"/>
      <c r="C306" s="658"/>
      <c r="E306" s="658"/>
      <c r="F306" s="658"/>
      <c r="Z306" s="658"/>
      <c r="AA306" s="658"/>
    </row>
    <row r="307" spans="1:27">
      <c r="A307" s="658"/>
      <c r="B307" s="658"/>
      <c r="C307" s="658"/>
      <c r="E307" s="658"/>
      <c r="F307" s="658"/>
      <c r="Z307" s="658"/>
      <c r="AA307" s="658"/>
    </row>
    <row r="308" spans="1:27">
      <c r="A308" s="658"/>
      <c r="B308" s="658"/>
      <c r="C308" s="658"/>
      <c r="E308" s="658"/>
      <c r="F308" s="658"/>
      <c r="Z308" s="658"/>
      <c r="AA308" s="658"/>
    </row>
    <row r="309" spans="1:27">
      <c r="A309" s="658"/>
      <c r="B309" s="658"/>
      <c r="C309" s="658"/>
      <c r="E309" s="658"/>
      <c r="F309" s="658"/>
      <c r="Z309" s="658"/>
      <c r="AA309" s="658"/>
    </row>
    <row r="310" spans="1:27">
      <c r="A310" s="658"/>
      <c r="B310" s="658"/>
      <c r="C310" s="658"/>
      <c r="E310" s="658"/>
      <c r="F310" s="658"/>
      <c r="Z310" s="658"/>
      <c r="AA310" s="658"/>
    </row>
    <row r="311" spans="1:27">
      <c r="A311" s="658"/>
      <c r="B311" s="658"/>
      <c r="C311" s="658"/>
      <c r="E311" s="658"/>
      <c r="F311" s="658"/>
      <c r="Z311" s="658"/>
      <c r="AA311" s="658"/>
    </row>
    <row r="312" spans="1:27">
      <c r="A312" s="658"/>
      <c r="B312" s="658"/>
      <c r="C312" s="658"/>
      <c r="E312" s="658"/>
      <c r="F312" s="658"/>
      <c r="Z312" s="658"/>
      <c r="AA312" s="658"/>
    </row>
    <row r="313" spans="1:27">
      <c r="A313" s="658"/>
      <c r="B313" s="658"/>
      <c r="C313" s="658"/>
      <c r="E313" s="658"/>
      <c r="F313" s="658"/>
      <c r="Z313" s="658"/>
      <c r="AA313" s="658"/>
    </row>
    <row r="314" spans="1:27">
      <c r="A314" s="658"/>
      <c r="B314" s="658"/>
      <c r="C314" s="658"/>
      <c r="E314" s="658"/>
      <c r="F314" s="658"/>
      <c r="Z314" s="658"/>
      <c r="AA314" s="658"/>
    </row>
    <row r="315" spans="1:27">
      <c r="A315" s="658"/>
      <c r="B315" s="658"/>
      <c r="C315" s="658"/>
      <c r="E315" s="658"/>
      <c r="F315" s="658"/>
      <c r="Z315" s="658"/>
      <c r="AA315" s="658"/>
    </row>
    <row r="316" spans="1:27">
      <c r="A316" s="658"/>
      <c r="B316" s="658"/>
      <c r="C316" s="658"/>
      <c r="E316" s="658"/>
      <c r="F316" s="658"/>
      <c r="Z316" s="658"/>
      <c r="AA316" s="658"/>
    </row>
    <row r="317" spans="1:27">
      <c r="A317" s="658"/>
      <c r="B317" s="658"/>
      <c r="C317" s="658"/>
      <c r="E317" s="658"/>
      <c r="F317" s="658"/>
      <c r="Z317" s="658"/>
      <c r="AA317" s="658"/>
    </row>
    <row r="318" spans="1:27">
      <c r="A318" s="658"/>
      <c r="B318" s="658"/>
      <c r="C318" s="658"/>
      <c r="E318" s="658"/>
      <c r="F318" s="658"/>
      <c r="Z318" s="658"/>
      <c r="AA318" s="658"/>
    </row>
    <row r="319" spans="1:27">
      <c r="A319" s="658"/>
      <c r="B319" s="658"/>
      <c r="C319" s="658"/>
      <c r="E319" s="658"/>
      <c r="F319" s="658"/>
      <c r="Z319" s="658"/>
      <c r="AA319" s="658"/>
    </row>
    <row r="320" spans="1:27">
      <c r="A320" s="658"/>
      <c r="B320" s="658"/>
      <c r="C320" s="658"/>
      <c r="E320" s="658"/>
      <c r="F320" s="658"/>
      <c r="Z320" s="658"/>
      <c r="AA320" s="658"/>
    </row>
    <row r="321" spans="1:27">
      <c r="A321" s="658"/>
      <c r="B321" s="658"/>
      <c r="C321" s="658"/>
      <c r="E321" s="658"/>
      <c r="F321" s="658"/>
      <c r="Z321" s="658"/>
      <c r="AA321" s="658"/>
    </row>
    <row r="322" spans="1:27">
      <c r="A322" s="658"/>
      <c r="B322" s="658"/>
      <c r="C322" s="658"/>
      <c r="E322" s="658"/>
      <c r="F322" s="658"/>
      <c r="Z322" s="658"/>
      <c r="AA322" s="658"/>
    </row>
    <row r="323" spans="1:27">
      <c r="A323" s="658"/>
      <c r="B323" s="658"/>
      <c r="C323" s="658"/>
      <c r="E323" s="658"/>
      <c r="F323" s="658"/>
      <c r="Z323" s="658"/>
      <c r="AA323" s="658"/>
    </row>
    <row r="324" spans="1:27">
      <c r="A324" s="658"/>
      <c r="B324" s="658"/>
      <c r="C324" s="658"/>
      <c r="E324" s="658"/>
      <c r="F324" s="658"/>
      <c r="Z324" s="658"/>
      <c r="AA324" s="658"/>
    </row>
    <row r="325" spans="1:27">
      <c r="A325" s="658"/>
      <c r="B325" s="658"/>
      <c r="C325" s="658"/>
      <c r="E325" s="658"/>
      <c r="F325" s="658"/>
      <c r="Z325" s="658"/>
      <c r="AA325" s="658"/>
    </row>
    <row r="326" spans="1:27">
      <c r="A326" s="658"/>
      <c r="B326" s="658"/>
      <c r="C326" s="658"/>
      <c r="E326" s="658"/>
      <c r="F326" s="658"/>
      <c r="Z326" s="658"/>
      <c r="AA326" s="658"/>
    </row>
    <row r="327" spans="1:27">
      <c r="A327" s="658"/>
      <c r="B327" s="658"/>
      <c r="C327" s="658"/>
      <c r="E327" s="658"/>
      <c r="F327" s="658"/>
      <c r="Z327" s="658"/>
      <c r="AA327" s="658"/>
    </row>
    <row r="328" spans="1:27">
      <c r="A328" s="658"/>
      <c r="B328" s="658"/>
      <c r="C328" s="658"/>
      <c r="E328" s="658"/>
      <c r="F328" s="658"/>
      <c r="Z328" s="658"/>
      <c r="AA328" s="658"/>
    </row>
    <row r="329" spans="1:27">
      <c r="A329" s="658"/>
      <c r="B329" s="658"/>
      <c r="C329" s="658"/>
      <c r="E329" s="658"/>
      <c r="F329" s="658"/>
      <c r="Z329" s="658"/>
      <c r="AA329" s="658"/>
    </row>
    <row r="330" spans="1:27">
      <c r="A330" s="658"/>
      <c r="B330" s="658"/>
      <c r="C330" s="658"/>
      <c r="E330" s="658"/>
      <c r="F330" s="658"/>
      <c r="Z330" s="658"/>
      <c r="AA330" s="658"/>
    </row>
    <row r="331" spans="1:27">
      <c r="A331" s="658"/>
      <c r="B331" s="658"/>
      <c r="C331" s="658"/>
      <c r="E331" s="658"/>
      <c r="F331" s="658"/>
      <c r="Z331" s="658"/>
      <c r="AA331" s="658"/>
    </row>
    <row r="332" spans="1:27">
      <c r="A332" s="658"/>
      <c r="B332" s="658"/>
      <c r="C332" s="658"/>
      <c r="E332" s="658"/>
      <c r="F332" s="658"/>
      <c r="Z332" s="658"/>
      <c r="AA332" s="658"/>
    </row>
    <row r="333" spans="1:27">
      <c r="A333" s="658"/>
      <c r="B333" s="658"/>
      <c r="C333" s="658"/>
      <c r="E333" s="658"/>
      <c r="F333" s="658"/>
      <c r="Z333" s="658"/>
      <c r="AA333" s="658"/>
    </row>
    <row r="334" spans="1:27">
      <c r="A334" s="658"/>
      <c r="B334" s="658"/>
      <c r="C334" s="658"/>
      <c r="E334" s="658"/>
      <c r="F334" s="658"/>
      <c r="Z334" s="658"/>
      <c r="AA334" s="658"/>
    </row>
    <row r="335" spans="1:27">
      <c r="A335" s="658"/>
      <c r="B335" s="658"/>
      <c r="C335" s="658"/>
      <c r="E335" s="658"/>
      <c r="F335" s="658"/>
      <c r="Z335" s="658"/>
      <c r="AA335" s="658"/>
    </row>
    <row r="336" spans="1:27">
      <c r="A336" s="658"/>
      <c r="B336" s="658"/>
      <c r="C336" s="658"/>
      <c r="E336" s="658"/>
      <c r="F336" s="658"/>
      <c r="Z336" s="658"/>
      <c r="AA336" s="658"/>
    </row>
    <row r="337" spans="1:27">
      <c r="A337" s="658"/>
      <c r="B337" s="658"/>
      <c r="C337" s="658"/>
      <c r="E337" s="658"/>
      <c r="F337" s="658"/>
      <c r="Z337" s="658"/>
      <c r="AA337" s="658"/>
    </row>
    <row r="338" spans="1:27">
      <c r="A338" s="658"/>
      <c r="B338" s="658"/>
      <c r="C338" s="658"/>
      <c r="E338" s="658"/>
      <c r="F338" s="658"/>
      <c r="Z338" s="658"/>
      <c r="AA338" s="658"/>
    </row>
    <row r="339" spans="1:27">
      <c r="A339" s="658"/>
      <c r="B339" s="658"/>
      <c r="C339" s="658"/>
      <c r="E339" s="658"/>
      <c r="F339" s="658"/>
      <c r="Z339" s="658"/>
      <c r="AA339" s="658"/>
    </row>
    <row r="340" spans="1:27">
      <c r="A340" s="658"/>
      <c r="B340" s="658"/>
      <c r="C340" s="658"/>
      <c r="E340" s="658"/>
      <c r="F340" s="658"/>
      <c r="Z340" s="658"/>
      <c r="AA340" s="658"/>
    </row>
    <row r="341" spans="1:27">
      <c r="A341" s="658"/>
      <c r="B341" s="658"/>
      <c r="C341" s="658"/>
      <c r="E341" s="658"/>
      <c r="F341" s="658"/>
      <c r="Z341" s="658"/>
      <c r="AA341" s="658"/>
    </row>
    <row r="342" spans="1:27">
      <c r="A342" s="658"/>
      <c r="B342" s="658"/>
      <c r="C342" s="658"/>
      <c r="E342" s="658"/>
      <c r="F342" s="658"/>
      <c r="Z342" s="658"/>
      <c r="AA342" s="658"/>
    </row>
    <row r="343" spans="1:27">
      <c r="A343" s="658"/>
      <c r="B343" s="658"/>
      <c r="C343" s="658"/>
      <c r="E343" s="658"/>
      <c r="F343" s="658"/>
      <c r="Z343" s="658"/>
      <c r="AA343" s="658"/>
    </row>
    <row r="344" spans="1:27">
      <c r="A344" s="658"/>
      <c r="B344" s="658"/>
      <c r="C344" s="658"/>
      <c r="E344" s="658"/>
      <c r="F344" s="658"/>
      <c r="Z344" s="658"/>
      <c r="AA344" s="658"/>
    </row>
    <row r="345" spans="1:27">
      <c r="A345" s="658"/>
      <c r="B345" s="658"/>
      <c r="C345" s="658"/>
      <c r="E345" s="658"/>
      <c r="F345" s="658"/>
      <c r="Z345" s="658"/>
      <c r="AA345" s="658"/>
    </row>
    <row r="346" spans="1:27">
      <c r="A346" s="658"/>
      <c r="B346" s="658"/>
      <c r="C346" s="658"/>
      <c r="E346" s="658"/>
      <c r="F346" s="658"/>
      <c r="Z346" s="658"/>
      <c r="AA346" s="658"/>
    </row>
    <row r="347" spans="1:27">
      <c r="A347" s="658"/>
      <c r="B347" s="658"/>
      <c r="C347" s="658"/>
      <c r="E347" s="658"/>
      <c r="F347" s="658"/>
      <c r="Z347" s="658"/>
      <c r="AA347" s="658"/>
    </row>
    <row r="348" spans="1:27">
      <c r="A348" s="658"/>
      <c r="B348" s="658"/>
      <c r="C348" s="658"/>
      <c r="E348" s="658"/>
      <c r="F348" s="658"/>
      <c r="Z348" s="658"/>
      <c r="AA348" s="658"/>
    </row>
    <row r="349" spans="1:27">
      <c r="A349" s="658"/>
      <c r="B349" s="658"/>
      <c r="C349" s="658"/>
      <c r="E349" s="658"/>
      <c r="F349" s="658"/>
      <c r="Z349" s="658"/>
      <c r="AA349" s="658"/>
    </row>
    <row r="350" spans="1:27">
      <c r="A350" s="658"/>
      <c r="B350" s="658"/>
      <c r="C350" s="658"/>
      <c r="E350" s="658"/>
      <c r="F350" s="658"/>
      <c r="Z350" s="658"/>
      <c r="AA350" s="658"/>
    </row>
    <row r="351" spans="1:27">
      <c r="A351" s="658"/>
      <c r="B351" s="658"/>
      <c r="C351" s="658"/>
      <c r="E351" s="658"/>
      <c r="F351" s="658"/>
      <c r="Z351" s="658"/>
      <c r="AA351" s="658"/>
    </row>
    <row r="352" spans="1:27">
      <c r="A352" s="658"/>
      <c r="B352" s="658"/>
      <c r="C352" s="658"/>
      <c r="E352" s="658"/>
      <c r="F352" s="658"/>
      <c r="Z352" s="658"/>
      <c r="AA352" s="658"/>
    </row>
    <row r="353" spans="1:27">
      <c r="A353" s="658"/>
      <c r="B353" s="658"/>
      <c r="C353" s="658"/>
      <c r="E353" s="658"/>
      <c r="F353" s="658"/>
      <c r="Z353" s="658"/>
      <c r="AA353" s="658"/>
    </row>
    <row r="354" spans="1:27">
      <c r="A354" s="658"/>
      <c r="B354" s="658"/>
      <c r="C354" s="658"/>
      <c r="E354" s="658"/>
      <c r="F354" s="658"/>
      <c r="Z354" s="658"/>
      <c r="AA354" s="658"/>
    </row>
    <row r="355" spans="1:27">
      <c r="A355" s="658"/>
      <c r="B355" s="658"/>
      <c r="C355" s="658"/>
      <c r="E355" s="658"/>
      <c r="F355" s="658"/>
      <c r="Z355" s="658"/>
      <c r="AA355" s="658"/>
    </row>
    <row r="356" spans="1:27">
      <c r="A356" s="658"/>
      <c r="B356" s="658"/>
      <c r="C356" s="658"/>
      <c r="E356" s="658"/>
      <c r="F356" s="658"/>
      <c r="Z356" s="658"/>
      <c r="AA356" s="658"/>
    </row>
    <row r="357" spans="1:27">
      <c r="A357" s="658"/>
      <c r="B357" s="658"/>
      <c r="C357" s="658"/>
      <c r="E357" s="658"/>
      <c r="F357" s="658"/>
      <c r="Z357" s="658"/>
      <c r="AA357" s="658"/>
    </row>
    <row r="358" spans="1:27">
      <c r="A358" s="658"/>
      <c r="B358" s="658"/>
      <c r="C358" s="658"/>
      <c r="E358" s="658"/>
      <c r="F358" s="658"/>
      <c r="Z358" s="658"/>
      <c r="AA358" s="658"/>
    </row>
    <row r="359" spans="1:27">
      <c r="A359" s="658"/>
      <c r="B359" s="658"/>
      <c r="C359" s="658"/>
      <c r="E359" s="658"/>
      <c r="F359" s="658"/>
      <c r="Z359" s="658"/>
      <c r="AA359" s="658"/>
    </row>
    <row r="360" spans="1:27">
      <c r="A360" s="658"/>
      <c r="B360" s="658"/>
      <c r="C360" s="658"/>
      <c r="E360" s="658"/>
      <c r="F360" s="658"/>
      <c r="Z360" s="658"/>
      <c r="AA360" s="658"/>
    </row>
    <row r="361" spans="1:27">
      <c r="A361" s="658"/>
      <c r="B361" s="658"/>
      <c r="C361" s="658"/>
      <c r="E361" s="658"/>
      <c r="F361" s="658"/>
      <c r="Z361" s="658"/>
      <c r="AA361" s="658"/>
    </row>
    <row r="362" spans="1:27">
      <c r="A362" s="658"/>
      <c r="B362" s="658"/>
      <c r="C362" s="658"/>
      <c r="E362" s="658"/>
      <c r="F362" s="658"/>
      <c r="Z362" s="658"/>
      <c r="AA362" s="658"/>
    </row>
    <row r="363" spans="1:27">
      <c r="A363" s="658"/>
      <c r="B363" s="658"/>
      <c r="C363" s="658"/>
      <c r="E363" s="658"/>
      <c r="F363" s="658"/>
      <c r="Z363" s="658"/>
      <c r="AA363" s="658"/>
    </row>
    <row r="364" spans="1:27">
      <c r="A364" s="658"/>
      <c r="B364" s="658"/>
      <c r="C364" s="658"/>
      <c r="E364" s="658"/>
      <c r="F364" s="658"/>
      <c r="Z364" s="658"/>
      <c r="AA364" s="658"/>
    </row>
    <row r="365" spans="1:27">
      <c r="A365" s="658"/>
      <c r="B365" s="658"/>
      <c r="C365" s="658"/>
      <c r="E365" s="658"/>
      <c r="F365" s="658"/>
      <c r="Z365" s="658"/>
      <c r="AA365" s="658"/>
    </row>
    <row r="366" spans="1:27">
      <c r="A366" s="658"/>
      <c r="B366" s="658"/>
      <c r="C366" s="658"/>
      <c r="E366" s="658"/>
      <c r="F366" s="658"/>
      <c r="Z366" s="658"/>
      <c r="AA366" s="658"/>
    </row>
    <row r="367" spans="1:27">
      <c r="A367" s="658"/>
      <c r="B367" s="658"/>
      <c r="C367" s="658"/>
      <c r="E367" s="658"/>
      <c r="F367" s="658"/>
      <c r="Z367" s="658"/>
      <c r="AA367" s="658"/>
    </row>
    <row r="368" spans="1:27">
      <c r="A368" s="658"/>
      <c r="B368" s="658"/>
      <c r="C368" s="658"/>
      <c r="E368" s="658"/>
      <c r="F368" s="658"/>
      <c r="Z368" s="658"/>
      <c r="AA368" s="658"/>
    </row>
    <row r="369" spans="1:27">
      <c r="A369" s="658"/>
      <c r="B369" s="658"/>
      <c r="C369" s="658"/>
      <c r="E369" s="658"/>
      <c r="F369" s="658"/>
      <c r="Z369" s="658"/>
      <c r="AA369" s="658"/>
    </row>
    <row r="370" spans="1:27">
      <c r="A370" s="658"/>
      <c r="B370" s="658"/>
      <c r="C370" s="658"/>
      <c r="E370" s="658"/>
      <c r="F370" s="658"/>
      <c r="Z370" s="658"/>
      <c r="AA370" s="658"/>
    </row>
    <row r="371" spans="1:27">
      <c r="A371" s="658"/>
      <c r="B371" s="658"/>
      <c r="C371" s="658"/>
      <c r="E371" s="658"/>
      <c r="F371" s="658"/>
      <c r="Z371" s="658"/>
      <c r="AA371" s="658"/>
    </row>
    <row r="372" spans="1:27">
      <c r="A372" s="658"/>
      <c r="B372" s="658"/>
      <c r="C372" s="658"/>
      <c r="E372" s="658"/>
      <c r="F372" s="658"/>
      <c r="Z372" s="658"/>
      <c r="AA372" s="658"/>
    </row>
    <row r="373" spans="1:27">
      <c r="A373" s="658"/>
      <c r="B373" s="658"/>
      <c r="C373" s="658"/>
      <c r="E373" s="658"/>
      <c r="F373" s="658"/>
      <c r="Z373" s="658"/>
      <c r="AA373" s="658"/>
    </row>
    <row r="374" spans="1:27">
      <c r="A374" s="658"/>
      <c r="B374" s="658"/>
      <c r="C374" s="658"/>
      <c r="E374" s="658"/>
      <c r="F374" s="658"/>
      <c r="Z374" s="658"/>
      <c r="AA374" s="658"/>
    </row>
    <row r="375" spans="1:27">
      <c r="A375" s="658"/>
      <c r="B375" s="658"/>
      <c r="C375" s="658"/>
      <c r="E375" s="658"/>
      <c r="F375" s="658"/>
      <c r="Z375" s="658"/>
      <c r="AA375" s="658"/>
    </row>
    <row r="376" spans="1:27">
      <c r="A376" s="658"/>
      <c r="B376" s="658"/>
      <c r="C376" s="658"/>
      <c r="E376" s="658"/>
      <c r="F376" s="658"/>
      <c r="Z376" s="658"/>
      <c r="AA376" s="658"/>
    </row>
    <row r="377" spans="1:27">
      <c r="A377" s="658"/>
      <c r="B377" s="658"/>
      <c r="C377" s="658"/>
      <c r="E377" s="658"/>
      <c r="F377" s="658"/>
      <c r="Z377" s="658"/>
      <c r="AA377" s="658"/>
    </row>
    <row r="378" spans="1:27">
      <c r="A378" s="658"/>
      <c r="B378" s="658"/>
      <c r="C378" s="658"/>
      <c r="E378" s="658"/>
      <c r="F378" s="658"/>
      <c r="Z378" s="658"/>
      <c r="AA378" s="658"/>
    </row>
    <row r="379" spans="1:27">
      <c r="A379" s="658"/>
      <c r="B379" s="658"/>
      <c r="C379" s="658"/>
      <c r="E379" s="658"/>
      <c r="F379" s="658"/>
      <c r="Z379" s="658"/>
      <c r="AA379" s="658"/>
    </row>
    <row r="380" spans="1:27">
      <c r="A380" s="658"/>
      <c r="B380" s="658"/>
      <c r="C380" s="658"/>
      <c r="E380" s="658"/>
      <c r="F380" s="658"/>
      <c r="Z380" s="658"/>
      <c r="AA380" s="658"/>
    </row>
    <row r="381" spans="1:27">
      <c r="A381" s="658"/>
      <c r="B381" s="658"/>
      <c r="C381" s="658"/>
      <c r="E381" s="658"/>
      <c r="F381" s="658"/>
      <c r="Z381" s="658"/>
      <c r="AA381" s="658"/>
    </row>
    <row r="382" spans="1:27">
      <c r="A382" s="658"/>
      <c r="B382" s="658"/>
      <c r="C382" s="658"/>
      <c r="E382" s="658"/>
      <c r="F382" s="658"/>
      <c r="Z382" s="658"/>
      <c r="AA382" s="658"/>
    </row>
    <row r="383" spans="1:27">
      <c r="A383" s="658"/>
      <c r="B383" s="658"/>
      <c r="C383" s="658"/>
      <c r="E383" s="658"/>
      <c r="F383" s="658"/>
      <c r="Z383" s="658"/>
      <c r="AA383" s="658"/>
    </row>
    <row r="384" spans="1:27">
      <c r="A384" s="658"/>
      <c r="B384" s="658"/>
      <c r="C384" s="658"/>
      <c r="E384" s="658"/>
      <c r="F384" s="658"/>
      <c r="Z384" s="658"/>
      <c r="AA384" s="658"/>
    </row>
    <row r="385" spans="1:27">
      <c r="A385" s="658"/>
      <c r="B385" s="658"/>
      <c r="C385" s="658"/>
      <c r="E385" s="658"/>
      <c r="F385" s="658"/>
      <c r="Z385" s="658"/>
      <c r="AA385" s="658"/>
    </row>
    <row r="386" spans="1:27">
      <c r="A386" s="658"/>
      <c r="B386" s="658"/>
      <c r="C386" s="658"/>
      <c r="E386" s="658"/>
      <c r="F386" s="658"/>
      <c r="Z386" s="658"/>
      <c r="AA386" s="658"/>
    </row>
    <row r="387" spans="1:27">
      <c r="A387" s="658"/>
      <c r="B387" s="658"/>
      <c r="C387" s="658"/>
      <c r="E387" s="658"/>
      <c r="F387" s="658"/>
      <c r="Z387" s="658"/>
      <c r="AA387" s="658"/>
    </row>
    <row r="388" spans="1:27">
      <c r="A388" s="658"/>
      <c r="B388" s="658"/>
      <c r="C388" s="658"/>
      <c r="E388" s="658"/>
      <c r="F388" s="658"/>
      <c r="Z388" s="658"/>
      <c r="AA388" s="658"/>
    </row>
    <row r="389" spans="1:27">
      <c r="A389" s="658"/>
      <c r="B389" s="658"/>
      <c r="C389" s="658"/>
      <c r="E389" s="658"/>
      <c r="F389" s="658"/>
      <c r="Z389" s="658"/>
      <c r="AA389" s="658"/>
    </row>
    <row r="390" spans="1:27">
      <c r="A390" s="658"/>
      <c r="B390" s="658"/>
      <c r="C390" s="658"/>
      <c r="E390" s="658"/>
      <c r="F390" s="658"/>
      <c r="Z390" s="658"/>
      <c r="AA390" s="658"/>
    </row>
    <row r="391" spans="1:27">
      <c r="A391" s="658"/>
      <c r="B391" s="658"/>
      <c r="C391" s="658"/>
      <c r="E391" s="658"/>
      <c r="F391" s="658"/>
      <c r="Z391" s="658"/>
      <c r="AA391" s="658"/>
    </row>
    <row r="392" spans="1:27">
      <c r="A392" s="658"/>
      <c r="B392" s="658"/>
      <c r="C392" s="658"/>
      <c r="E392" s="658"/>
      <c r="F392" s="658"/>
      <c r="Z392" s="658"/>
      <c r="AA392" s="658"/>
    </row>
    <row r="393" spans="1:27">
      <c r="A393" s="658"/>
      <c r="B393" s="658"/>
      <c r="C393" s="658"/>
      <c r="E393" s="658"/>
      <c r="F393" s="658"/>
      <c r="Z393" s="658"/>
      <c r="AA393" s="658"/>
    </row>
    <row r="394" spans="1:27">
      <c r="A394" s="658"/>
      <c r="B394" s="658"/>
      <c r="C394" s="658"/>
      <c r="E394" s="658"/>
      <c r="F394" s="658"/>
      <c r="Z394" s="658"/>
      <c r="AA394" s="658"/>
    </row>
    <row r="395" spans="1:27">
      <c r="A395" s="658"/>
      <c r="B395" s="658"/>
      <c r="C395" s="658"/>
      <c r="E395" s="658"/>
      <c r="F395" s="658"/>
      <c r="Z395" s="658"/>
      <c r="AA395" s="658"/>
    </row>
    <row r="396" spans="1:27">
      <c r="A396" s="658"/>
      <c r="B396" s="658"/>
      <c r="C396" s="658"/>
      <c r="E396" s="658"/>
      <c r="F396" s="658"/>
      <c r="Z396" s="658"/>
      <c r="AA396" s="658"/>
    </row>
    <row r="397" spans="1:27">
      <c r="A397" s="658"/>
      <c r="B397" s="658"/>
      <c r="C397" s="658"/>
      <c r="E397" s="658"/>
      <c r="F397" s="658"/>
      <c r="Z397" s="658"/>
      <c r="AA397" s="658"/>
    </row>
    <row r="398" spans="1:27">
      <c r="A398" s="658"/>
      <c r="B398" s="658"/>
      <c r="C398" s="658"/>
      <c r="E398" s="658"/>
      <c r="F398" s="658"/>
      <c r="Z398" s="658"/>
      <c r="AA398" s="658"/>
    </row>
    <row r="399" spans="1:27">
      <c r="A399" s="658"/>
      <c r="B399" s="658"/>
      <c r="C399" s="658"/>
      <c r="E399" s="658"/>
      <c r="F399" s="658"/>
      <c r="Z399" s="658"/>
      <c r="AA399" s="658"/>
    </row>
    <row r="400" spans="1:27">
      <c r="A400" s="658"/>
      <c r="B400" s="658"/>
      <c r="C400" s="658"/>
      <c r="E400" s="658"/>
      <c r="F400" s="658"/>
      <c r="Z400" s="658"/>
      <c r="AA400" s="658"/>
    </row>
    <row r="401" spans="1:27">
      <c r="A401" s="658"/>
      <c r="B401" s="658"/>
      <c r="C401" s="658"/>
      <c r="E401" s="658"/>
      <c r="F401" s="658"/>
      <c r="Z401" s="658"/>
      <c r="AA401" s="658"/>
    </row>
    <row r="402" spans="1:27">
      <c r="A402" s="658"/>
      <c r="B402" s="658"/>
      <c r="C402" s="658"/>
      <c r="E402" s="658"/>
      <c r="F402" s="658"/>
      <c r="Z402" s="658"/>
      <c r="AA402" s="658"/>
    </row>
    <row r="403" spans="1:27">
      <c r="A403" s="658"/>
      <c r="B403" s="658"/>
      <c r="C403" s="658"/>
      <c r="E403" s="658"/>
      <c r="F403" s="658"/>
      <c r="Z403" s="658"/>
      <c r="AA403" s="658"/>
    </row>
    <row r="404" spans="1:27">
      <c r="A404" s="658"/>
      <c r="B404" s="658"/>
      <c r="C404" s="658"/>
      <c r="E404" s="658"/>
      <c r="F404" s="658"/>
      <c r="Z404" s="658"/>
      <c r="AA404" s="658"/>
    </row>
    <row r="405" spans="1:27">
      <c r="A405" s="658"/>
      <c r="B405" s="658"/>
      <c r="C405" s="658"/>
      <c r="E405" s="658"/>
      <c r="F405" s="658"/>
      <c r="Z405" s="658"/>
      <c r="AA405" s="658"/>
    </row>
    <row r="406" spans="1:27">
      <c r="A406" s="658"/>
      <c r="B406" s="658"/>
      <c r="C406" s="658"/>
      <c r="E406" s="658"/>
      <c r="F406" s="658"/>
      <c r="Z406" s="658"/>
      <c r="AA406" s="658"/>
    </row>
    <row r="407" spans="1:27">
      <c r="A407" s="658"/>
      <c r="B407" s="658"/>
      <c r="C407" s="658"/>
      <c r="E407" s="658"/>
      <c r="F407" s="658"/>
      <c r="Z407" s="658"/>
      <c r="AA407" s="658"/>
    </row>
    <row r="408" spans="1:27">
      <c r="A408" s="658"/>
      <c r="B408" s="658"/>
      <c r="C408" s="658"/>
      <c r="E408" s="658"/>
      <c r="F408" s="658"/>
      <c r="Z408" s="658"/>
      <c r="AA408" s="658"/>
    </row>
    <row r="409" spans="1:27">
      <c r="A409" s="658"/>
      <c r="B409" s="658"/>
      <c r="C409" s="658"/>
      <c r="E409" s="658"/>
      <c r="F409" s="658"/>
      <c r="Z409" s="658"/>
      <c r="AA409" s="658"/>
    </row>
    <row r="410" spans="1:27">
      <c r="A410" s="658"/>
      <c r="B410" s="658"/>
      <c r="C410" s="658"/>
      <c r="E410" s="658"/>
      <c r="F410" s="658"/>
      <c r="Z410" s="658"/>
      <c r="AA410" s="658"/>
    </row>
    <row r="411" spans="1:27">
      <c r="A411" s="658"/>
      <c r="B411" s="658"/>
      <c r="C411" s="658"/>
      <c r="E411" s="658"/>
      <c r="F411" s="658"/>
      <c r="Z411" s="658"/>
      <c r="AA411" s="658"/>
    </row>
    <row r="412" spans="1:27">
      <c r="A412" s="658"/>
      <c r="B412" s="658"/>
      <c r="C412" s="658"/>
      <c r="E412" s="658"/>
      <c r="F412" s="658"/>
      <c r="Z412" s="658"/>
      <c r="AA412" s="658"/>
    </row>
    <row r="413" spans="1:27">
      <c r="A413" s="658"/>
      <c r="B413" s="658"/>
      <c r="C413" s="658"/>
      <c r="E413" s="658"/>
      <c r="F413" s="658"/>
      <c r="Z413" s="658"/>
      <c r="AA413" s="658"/>
    </row>
    <row r="414" spans="1:27">
      <c r="A414" s="658"/>
      <c r="B414" s="658"/>
      <c r="C414" s="658"/>
      <c r="E414" s="658"/>
      <c r="F414" s="658"/>
      <c r="Z414" s="658"/>
      <c r="AA414" s="658"/>
    </row>
    <row r="415" spans="1:27">
      <c r="A415" s="658"/>
      <c r="B415" s="658"/>
      <c r="C415" s="658"/>
      <c r="E415" s="658"/>
      <c r="F415" s="658"/>
      <c r="Z415" s="658"/>
      <c r="AA415" s="658"/>
    </row>
    <row r="416" spans="1:27">
      <c r="A416" s="658"/>
      <c r="B416" s="658"/>
      <c r="C416" s="658"/>
      <c r="E416" s="658"/>
      <c r="F416" s="658"/>
      <c r="Z416" s="658"/>
      <c r="AA416" s="658"/>
    </row>
    <row r="417" spans="1:27">
      <c r="A417" s="658"/>
      <c r="B417" s="658"/>
      <c r="C417" s="658"/>
      <c r="E417" s="658"/>
      <c r="F417" s="658"/>
      <c r="Z417" s="658"/>
      <c r="AA417" s="658"/>
    </row>
    <row r="418" spans="1:27">
      <c r="A418" s="658"/>
      <c r="B418" s="658"/>
      <c r="C418" s="658"/>
      <c r="E418" s="658"/>
      <c r="F418" s="658"/>
      <c r="Z418" s="658"/>
      <c r="AA418" s="658"/>
    </row>
    <row r="419" spans="1:27">
      <c r="A419" s="658"/>
      <c r="B419" s="658"/>
      <c r="C419" s="658"/>
      <c r="E419" s="658"/>
      <c r="F419" s="658"/>
      <c r="Z419" s="658"/>
      <c r="AA419" s="658"/>
    </row>
    <row r="420" spans="1:27">
      <c r="A420" s="658"/>
      <c r="B420" s="658"/>
      <c r="C420" s="658"/>
      <c r="E420" s="658"/>
      <c r="F420" s="658"/>
      <c r="Z420" s="658"/>
      <c r="AA420" s="658"/>
    </row>
    <row r="421" spans="1:27">
      <c r="A421" s="658"/>
      <c r="B421" s="658"/>
      <c r="C421" s="658"/>
      <c r="E421" s="658"/>
      <c r="F421" s="658"/>
      <c r="Z421" s="658"/>
      <c r="AA421" s="658"/>
    </row>
    <row r="422" spans="1:27">
      <c r="A422" s="658"/>
      <c r="B422" s="658"/>
      <c r="C422" s="658"/>
      <c r="E422" s="658"/>
      <c r="F422" s="658"/>
      <c r="Z422" s="658"/>
      <c r="AA422" s="658"/>
    </row>
    <row r="423" spans="1:27">
      <c r="A423" s="658"/>
      <c r="B423" s="658"/>
      <c r="C423" s="658"/>
      <c r="E423" s="658"/>
      <c r="F423" s="658"/>
      <c r="Z423" s="658"/>
      <c r="AA423" s="658"/>
    </row>
    <row r="424" spans="1:27">
      <c r="A424" s="658"/>
      <c r="B424" s="658"/>
      <c r="C424" s="658"/>
      <c r="E424" s="658"/>
      <c r="F424" s="658"/>
      <c r="Z424" s="658"/>
      <c r="AA424" s="658"/>
    </row>
    <row r="425" spans="1:27">
      <c r="A425" s="658"/>
      <c r="B425" s="658"/>
      <c r="C425" s="658"/>
      <c r="E425" s="658"/>
      <c r="F425" s="658"/>
      <c r="Z425" s="658"/>
      <c r="AA425" s="658"/>
    </row>
    <row r="426" spans="1:27">
      <c r="A426" s="658"/>
      <c r="B426" s="658"/>
      <c r="C426" s="658"/>
      <c r="E426" s="658"/>
      <c r="F426" s="658"/>
      <c r="Z426" s="658"/>
      <c r="AA426" s="658"/>
    </row>
    <row r="427" spans="1:27">
      <c r="A427" s="658"/>
      <c r="B427" s="658"/>
      <c r="C427" s="658"/>
      <c r="E427" s="658"/>
      <c r="F427" s="658"/>
      <c r="Z427" s="658"/>
      <c r="AA427" s="658"/>
    </row>
    <row r="428" spans="1:27">
      <c r="A428" s="658"/>
      <c r="B428" s="658"/>
      <c r="C428" s="658"/>
      <c r="E428" s="658"/>
      <c r="F428" s="658"/>
      <c r="Z428" s="658"/>
      <c r="AA428" s="658"/>
    </row>
    <row r="429" spans="1:27">
      <c r="A429" s="658"/>
      <c r="B429" s="658"/>
      <c r="C429" s="658"/>
      <c r="E429" s="658"/>
      <c r="F429" s="658"/>
      <c r="Z429" s="658"/>
      <c r="AA429" s="658"/>
    </row>
    <row r="430" spans="1:27">
      <c r="A430" s="658"/>
      <c r="B430" s="658"/>
      <c r="C430" s="658"/>
      <c r="E430" s="658"/>
      <c r="F430" s="658"/>
      <c r="Z430" s="658"/>
      <c r="AA430" s="658"/>
    </row>
    <row r="431" spans="1:27">
      <c r="A431" s="658"/>
      <c r="B431" s="658"/>
      <c r="C431" s="658"/>
      <c r="E431" s="658"/>
      <c r="F431" s="658"/>
      <c r="Z431" s="658"/>
      <c r="AA431" s="658"/>
    </row>
    <row r="432" spans="1:27">
      <c r="A432" s="658"/>
      <c r="B432" s="658"/>
      <c r="C432" s="658"/>
      <c r="E432" s="658"/>
      <c r="F432" s="658"/>
      <c r="Z432" s="658"/>
      <c r="AA432" s="658"/>
    </row>
    <row r="433" spans="1:27">
      <c r="A433" s="658"/>
      <c r="B433" s="658"/>
      <c r="C433" s="658"/>
      <c r="E433" s="658"/>
      <c r="F433" s="658"/>
      <c r="Z433" s="658"/>
      <c r="AA433" s="658"/>
    </row>
    <row r="434" spans="1:27">
      <c r="A434" s="658"/>
      <c r="B434" s="658"/>
      <c r="C434" s="658"/>
      <c r="E434" s="658"/>
      <c r="F434" s="658"/>
      <c r="Z434" s="658"/>
      <c r="AA434" s="658"/>
    </row>
    <row r="435" spans="1:27">
      <c r="A435" s="658"/>
      <c r="B435" s="658"/>
      <c r="C435" s="658"/>
      <c r="E435" s="658"/>
      <c r="F435" s="658"/>
      <c r="Z435" s="658"/>
      <c r="AA435" s="658"/>
    </row>
    <row r="436" spans="1:27">
      <c r="A436" s="658"/>
      <c r="B436" s="658"/>
      <c r="C436" s="658"/>
      <c r="E436" s="658"/>
      <c r="F436" s="658"/>
      <c r="Z436" s="658"/>
      <c r="AA436" s="658"/>
    </row>
    <row r="437" spans="1:27">
      <c r="A437" s="658"/>
      <c r="B437" s="658"/>
      <c r="C437" s="658"/>
      <c r="E437" s="658"/>
      <c r="F437" s="658"/>
      <c r="Z437" s="658"/>
      <c r="AA437" s="658"/>
    </row>
    <row r="438" spans="1:27">
      <c r="A438" s="658"/>
      <c r="B438" s="658"/>
      <c r="C438" s="658"/>
      <c r="E438" s="658"/>
      <c r="F438" s="658"/>
      <c r="Z438" s="658"/>
      <c r="AA438" s="658"/>
    </row>
    <row r="439" spans="1:27">
      <c r="A439" s="658"/>
      <c r="B439" s="658"/>
      <c r="C439" s="658"/>
      <c r="E439" s="658"/>
      <c r="F439" s="658"/>
      <c r="Z439" s="658"/>
      <c r="AA439" s="658"/>
    </row>
    <row r="440" spans="1:27">
      <c r="A440" s="658"/>
      <c r="B440" s="658"/>
      <c r="C440" s="658"/>
      <c r="E440" s="658"/>
      <c r="F440" s="658"/>
      <c r="Z440" s="658"/>
      <c r="AA440" s="658"/>
    </row>
    <row r="441" spans="1:27">
      <c r="A441" s="658"/>
      <c r="B441" s="658"/>
      <c r="C441" s="658"/>
      <c r="E441" s="658"/>
      <c r="F441" s="658"/>
      <c r="Z441" s="658"/>
      <c r="AA441" s="658"/>
    </row>
    <row r="442" spans="1:27">
      <c r="A442" s="658"/>
      <c r="B442" s="658"/>
      <c r="C442" s="658"/>
      <c r="E442" s="658"/>
      <c r="F442" s="658"/>
      <c r="Z442" s="658"/>
      <c r="AA442" s="658"/>
    </row>
    <row r="443" spans="1:27">
      <c r="A443" s="658"/>
      <c r="B443" s="658"/>
      <c r="C443" s="658"/>
      <c r="E443" s="658"/>
      <c r="F443" s="658"/>
      <c r="Z443" s="658"/>
      <c r="AA443" s="658"/>
    </row>
    <row r="444" spans="1:27">
      <c r="A444" s="658"/>
      <c r="B444" s="658"/>
      <c r="C444" s="658"/>
      <c r="E444" s="658"/>
      <c r="F444" s="658"/>
      <c r="Z444" s="658"/>
      <c r="AA444" s="658"/>
    </row>
    <row r="445" spans="1:27">
      <c r="A445" s="658"/>
      <c r="B445" s="658"/>
      <c r="C445" s="658"/>
      <c r="E445" s="658"/>
      <c r="F445" s="658"/>
      <c r="Z445" s="658"/>
      <c r="AA445" s="658"/>
    </row>
    <row r="446" spans="1:27">
      <c r="A446" s="658"/>
      <c r="B446" s="658"/>
      <c r="C446" s="658"/>
      <c r="E446" s="658"/>
      <c r="F446" s="658"/>
      <c r="Z446" s="658"/>
      <c r="AA446" s="658"/>
    </row>
    <row r="447" spans="1:27">
      <c r="A447" s="658"/>
      <c r="B447" s="658"/>
      <c r="C447" s="658"/>
      <c r="E447" s="658"/>
      <c r="F447" s="658"/>
      <c r="Z447" s="658"/>
      <c r="AA447" s="658"/>
    </row>
    <row r="448" spans="1:27">
      <c r="A448" s="658"/>
      <c r="B448" s="658"/>
      <c r="C448" s="658"/>
      <c r="E448" s="658"/>
      <c r="F448" s="658"/>
      <c r="Z448" s="658"/>
      <c r="AA448" s="658"/>
    </row>
    <row r="449" spans="1:27">
      <c r="A449" s="658"/>
      <c r="B449" s="658"/>
      <c r="C449" s="658"/>
      <c r="E449" s="658"/>
      <c r="F449" s="658"/>
      <c r="Z449" s="658"/>
      <c r="AA449" s="658"/>
    </row>
    <row r="450" spans="1:27">
      <c r="A450" s="658"/>
      <c r="B450" s="658"/>
      <c r="C450" s="658"/>
      <c r="E450" s="658"/>
      <c r="F450" s="658"/>
      <c r="Z450" s="658"/>
      <c r="AA450" s="658"/>
    </row>
    <row r="451" spans="1:27">
      <c r="A451" s="658"/>
      <c r="B451" s="658"/>
      <c r="C451" s="658"/>
      <c r="E451" s="658"/>
      <c r="F451" s="658"/>
      <c r="Z451" s="658"/>
      <c r="AA451" s="658"/>
    </row>
    <row r="452" spans="1:27">
      <c r="A452" s="658"/>
      <c r="B452" s="658"/>
      <c r="C452" s="658"/>
      <c r="E452" s="658"/>
      <c r="F452" s="658"/>
      <c r="Z452" s="658"/>
      <c r="AA452" s="658"/>
    </row>
    <row r="453" spans="1:27">
      <c r="A453" s="658"/>
      <c r="B453" s="658"/>
      <c r="C453" s="658"/>
      <c r="E453" s="658"/>
      <c r="F453" s="658"/>
      <c r="Z453" s="658"/>
      <c r="AA453" s="658"/>
    </row>
    <row r="454" spans="1:27">
      <c r="A454" s="658"/>
      <c r="B454" s="658"/>
      <c r="C454" s="658"/>
      <c r="E454" s="658"/>
      <c r="F454" s="658"/>
      <c r="Z454" s="658"/>
      <c r="AA454" s="658"/>
    </row>
    <row r="455" spans="1:27">
      <c r="A455" s="658"/>
      <c r="B455" s="658"/>
      <c r="C455" s="658"/>
      <c r="E455" s="658"/>
      <c r="F455" s="658"/>
      <c r="Z455" s="658"/>
      <c r="AA455" s="658"/>
    </row>
    <row r="456" spans="1:27">
      <c r="A456" s="658"/>
      <c r="B456" s="658"/>
      <c r="C456" s="658"/>
      <c r="E456" s="658"/>
      <c r="F456" s="658"/>
      <c r="Z456" s="658"/>
      <c r="AA456" s="658"/>
    </row>
    <row r="457" spans="1:27">
      <c r="A457" s="658"/>
      <c r="B457" s="658"/>
      <c r="C457" s="658"/>
      <c r="E457" s="658"/>
      <c r="F457" s="658"/>
      <c r="Z457" s="658"/>
      <c r="AA457" s="658"/>
    </row>
    <row r="458" spans="1:27">
      <c r="A458" s="658"/>
      <c r="B458" s="658"/>
      <c r="C458" s="658"/>
      <c r="E458" s="658"/>
      <c r="F458" s="658"/>
      <c r="Z458" s="658"/>
      <c r="AA458" s="658"/>
    </row>
    <row r="459" spans="1:27">
      <c r="A459" s="658"/>
      <c r="B459" s="658"/>
      <c r="C459" s="658"/>
      <c r="E459" s="658"/>
      <c r="F459" s="658"/>
      <c r="Z459" s="658"/>
      <c r="AA459" s="658"/>
    </row>
    <row r="460" spans="1:27">
      <c r="A460" s="658"/>
      <c r="B460" s="658"/>
      <c r="C460" s="658"/>
      <c r="E460" s="658"/>
      <c r="F460" s="658"/>
      <c r="Z460" s="658"/>
      <c r="AA460" s="658"/>
    </row>
    <row r="461" spans="1:27">
      <c r="A461" s="658"/>
      <c r="B461" s="658"/>
      <c r="C461" s="658"/>
      <c r="E461" s="658"/>
      <c r="F461" s="658"/>
      <c r="Z461" s="658"/>
      <c r="AA461" s="658"/>
    </row>
    <row r="462" spans="1:27">
      <c r="A462" s="658"/>
      <c r="B462" s="658"/>
      <c r="C462" s="658"/>
      <c r="E462" s="658"/>
      <c r="F462" s="658"/>
      <c r="Z462" s="658"/>
      <c r="AA462" s="658"/>
    </row>
    <row r="463" spans="1:27">
      <c r="A463" s="658"/>
      <c r="B463" s="658"/>
      <c r="C463" s="658"/>
      <c r="E463" s="658"/>
      <c r="F463" s="658"/>
      <c r="Z463" s="658"/>
      <c r="AA463" s="658"/>
    </row>
    <row r="464" spans="1:27">
      <c r="A464" s="658"/>
      <c r="B464" s="658"/>
      <c r="C464" s="658"/>
      <c r="E464" s="658"/>
      <c r="F464" s="658"/>
      <c r="Z464" s="658"/>
      <c r="AA464" s="658"/>
    </row>
    <row r="465" spans="1:27">
      <c r="A465" s="658"/>
      <c r="B465" s="658"/>
      <c r="C465" s="658"/>
      <c r="E465" s="658"/>
      <c r="F465" s="658"/>
      <c r="Z465" s="658"/>
      <c r="AA465" s="658"/>
    </row>
    <row r="466" spans="1:27">
      <c r="A466" s="658"/>
      <c r="B466" s="658"/>
      <c r="C466" s="658"/>
      <c r="E466" s="658"/>
      <c r="F466" s="658"/>
      <c r="Z466" s="658"/>
      <c r="AA466" s="658"/>
    </row>
    <row r="467" spans="1:27">
      <c r="A467" s="658"/>
      <c r="B467" s="658"/>
      <c r="C467" s="658"/>
      <c r="E467" s="658"/>
      <c r="F467" s="658"/>
      <c r="Z467" s="658"/>
      <c r="AA467" s="658"/>
    </row>
    <row r="468" spans="1:27">
      <c r="A468" s="658"/>
      <c r="B468" s="658"/>
      <c r="C468" s="658"/>
      <c r="E468" s="658"/>
      <c r="F468" s="658"/>
      <c r="Z468" s="658"/>
      <c r="AA468" s="658"/>
    </row>
    <row r="469" spans="1:27">
      <c r="A469" s="658"/>
      <c r="B469" s="658"/>
      <c r="C469" s="658"/>
      <c r="E469" s="658"/>
      <c r="F469" s="658"/>
      <c r="Z469" s="658"/>
      <c r="AA469" s="658"/>
    </row>
    <row r="470" spans="1:27">
      <c r="A470" s="658"/>
      <c r="B470" s="658"/>
      <c r="C470" s="658"/>
      <c r="E470" s="658"/>
      <c r="F470" s="658"/>
      <c r="Z470" s="658"/>
      <c r="AA470" s="658"/>
    </row>
    <row r="471" spans="1:27">
      <c r="A471" s="658"/>
      <c r="B471" s="658"/>
      <c r="C471" s="658"/>
      <c r="E471" s="658"/>
      <c r="F471" s="658"/>
      <c r="Z471" s="658"/>
      <c r="AA471" s="658"/>
    </row>
    <row r="472" spans="1:27">
      <c r="A472" s="658"/>
      <c r="B472" s="658"/>
      <c r="C472" s="658"/>
      <c r="E472" s="658"/>
      <c r="F472" s="658"/>
      <c r="Z472" s="658"/>
      <c r="AA472" s="658"/>
    </row>
    <row r="473" spans="1:27">
      <c r="A473" s="658"/>
      <c r="B473" s="658"/>
      <c r="C473" s="658"/>
      <c r="E473" s="658"/>
      <c r="F473" s="658"/>
      <c r="Z473" s="658"/>
      <c r="AA473" s="658"/>
    </row>
    <row r="474" spans="1:27">
      <c r="A474" s="658"/>
      <c r="B474" s="658"/>
      <c r="C474" s="658"/>
      <c r="E474" s="658"/>
      <c r="F474" s="658"/>
      <c r="Z474" s="658"/>
      <c r="AA474" s="658"/>
    </row>
    <row r="475" spans="1:27">
      <c r="A475" s="658"/>
      <c r="B475" s="658"/>
      <c r="C475" s="658"/>
      <c r="E475" s="658"/>
      <c r="F475" s="658"/>
      <c r="Z475" s="658"/>
      <c r="AA475" s="658"/>
    </row>
    <row r="476" spans="1:27">
      <c r="A476" s="658"/>
      <c r="B476" s="658"/>
      <c r="C476" s="658"/>
      <c r="E476" s="658"/>
      <c r="F476" s="658"/>
      <c r="Z476" s="658"/>
      <c r="AA476" s="658"/>
    </row>
    <row r="477" spans="1:27">
      <c r="A477" s="658"/>
      <c r="B477" s="658"/>
      <c r="C477" s="658"/>
      <c r="E477" s="658"/>
      <c r="F477" s="658"/>
      <c r="Z477" s="658"/>
      <c r="AA477" s="658"/>
    </row>
    <row r="478" spans="1:27">
      <c r="A478" s="658"/>
      <c r="B478" s="658"/>
      <c r="C478" s="658"/>
      <c r="E478" s="658"/>
      <c r="F478" s="658"/>
      <c r="Z478" s="658"/>
      <c r="AA478" s="658"/>
    </row>
    <row r="479" spans="1:27">
      <c r="A479" s="658"/>
      <c r="B479" s="658"/>
      <c r="C479" s="658"/>
      <c r="E479" s="658"/>
      <c r="F479" s="658"/>
      <c r="Z479" s="658"/>
      <c r="AA479" s="658"/>
    </row>
    <row r="480" spans="1:27">
      <c r="A480" s="658"/>
      <c r="B480" s="658"/>
      <c r="C480" s="658"/>
      <c r="E480" s="658"/>
      <c r="F480" s="658"/>
      <c r="Z480" s="658"/>
      <c r="AA480" s="658"/>
    </row>
    <row r="481" spans="1:27">
      <c r="A481" s="658"/>
      <c r="B481" s="658"/>
      <c r="C481" s="658"/>
      <c r="E481" s="658"/>
      <c r="F481" s="658"/>
      <c r="Z481" s="658"/>
      <c r="AA481" s="658"/>
    </row>
    <row r="482" spans="1:27">
      <c r="A482" s="658"/>
      <c r="B482" s="658"/>
      <c r="C482" s="658"/>
      <c r="E482" s="658"/>
      <c r="F482" s="658"/>
      <c r="Z482" s="658"/>
      <c r="AA482" s="658"/>
    </row>
    <row r="483" spans="1:27">
      <c r="A483" s="658"/>
      <c r="B483" s="658"/>
      <c r="C483" s="658"/>
      <c r="E483" s="658"/>
      <c r="F483" s="658"/>
      <c r="Z483" s="658"/>
      <c r="AA483" s="658"/>
    </row>
    <row r="484" spans="1:27">
      <c r="A484" s="658"/>
      <c r="B484" s="658"/>
      <c r="C484" s="658"/>
      <c r="E484" s="658"/>
      <c r="F484" s="658"/>
      <c r="Z484" s="658"/>
      <c r="AA484" s="658"/>
    </row>
    <row r="485" spans="1:27">
      <c r="A485" s="658"/>
      <c r="B485" s="658"/>
      <c r="C485" s="658"/>
      <c r="E485" s="658"/>
      <c r="F485" s="658"/>
      <c r="Z485" s="658"/>
      <c r="AA485" s="658"/>
    </row>
    <row r="486" spans="1:27">
      <c r="A486" s="658"/>
      <c r="B486" s="658"/>
      <c r="C486" s="658"/>
      <c r="E486" s="658"/>
      <c r="F486" s="658"/>
      <c r="Z486" s="658"/>
      <c r="AA486" s="658"/>
    </row>
    <row r="487" spans="1:27">
      <c r="A487" s="658"/>
      <c r="B487" s="658"/>
      <c r="C487" s="658"/>
      <c r="E487" s="658"/>
      <c r="F487" s="658"/>
      <c r="Z487" s="658"/>
      <c r="AA487" s="658"/>
    </row>
    <row r="488" spans="1:27">
      <c r="A488" s="658"/>
      <c r="B488" s="658"/>
      <c r="C488" s="658"/>
      <c r="E488" s="658"/>
      <c r="F488" s="658"/>
      <c r="Z488" s="658"/>
      <c r="AA488" s="658"/>
    </row>
    <row r="489" spans="1:27">
      <c r="A489" s="658"/>
      <c r="B489" s="658"/>
      <c r="C489" s="658"/>
      <c r="E489" s="658"/>
      <c r="F489" s="658"/>
      <c r="Z489" s="658"/>
      <c r="AA489" s="658"/>
    </row>
    <row r="490" spans="1:27">
      <c r="A490" s="658"/>
      <c r="B490" s="658"/>
      <c r="C490" s="658"/>
      <c r="E490" s="658"/>
      <c r="F490" s="658"/>
      <c r="Z490" s="658"/>
      <c r="AA490" s="658"/>
    </row>
    <row r="491" spans="1:27">
      <c r="A491" s="658"/>
      <c r="B491" s="658"/>
      <c r="C491" s="658"/>
      <c r="E491" s="658"/>
      <c r="F491" s="658"/>
      <c r="Z491" s="658"/>
      <c r="AA491" s="658"/>
    </row>
    <row r="492" spans="1:27">
      <c r="A492" s="658"/>
      <c r="B492" s="658"/>
      <c r="C492" s="658"/>
      <c r="E492" s="658"/>
      <c r="F492" s="658"/>
      <c r="Z492" s="658"/>
      <c r="AA492" s="658"/>
    </row>
    <row r="493" spans="1:27">
      <c r="A493" s="658"/>
      <c r="B493" s="658"/>
      <c r="C493" s="658"/>
      <c r="E493" s="658"/>
      <c r="F493" s="658"/>
      <c r="Z493" s="658"/>
      <c r="AA493" s="658"/>
    </row>
    <row r="494" spans="1:27">
      <c r="A494" s="658"/>
      <c r="B494" s="658"/>
      <c r="C494" s="658"/>
      <c r="E494" s="658"/>
      <c r="F494" s="658"/>
      <c r="Z494" s="658"/>
      <c r="AA494" s="658"/>
    </row>
    <row r="495" spans="1:27">
      <c r="A495" s="658"/>
      <c r="B495" s="658"/>
      <c r="C495" s="658"/>
      <c r="E495" s="658"/>
      <c r="F495" s="658"/>
      <c r="Z495" s="658"/>
      <c r="AA495" s="658"/>
    </row>
    <row r="496" spans="1:27">
      <c r="A496" s="658"/>
      <c r="B496" s="658"/>
      <c r="C496" s="658"/>
      <c r="E496" s="658"/>
      <c r="F496" s="658"/>
      <c r="Z496" s="658"/>
      <c r="AA496" s="658"/>
    </row>
    <row r="497" spans="1:27">
      <c r="A497" s="658"/>
      <c r="B497" s="658"/>
      <c r="C497" s="658"/>
      <c r="E497" s="658"/>
      <c r="F497" s="658"/>
      <c r="Z497" s="658"/>
      <c r="AA497" s="658"/>
    </row>
    <row r="498" spans="1:27">
      <c r="A498" s="658"/>
      <c r="B498" s="658"/>
      <c r="C498" s="658"/>
      <c r="E498" s="658"/>
      <c r="F498" s="658"/>
      <c r="Z498" s="658"/>
      <c r="AA498" s="658"/>
    </row>
    <row r="499" spans="1:27">
      <c r="A499" s="658"/>
      <c r="B499" s="658"/>
      <c r="C499" s="658"/>
      <c r="E499" s="658"/>
      <c r="F499" s="658"/>
      <c r="Z499" s="658"/>
      <c r="AA499" s="658"/>
    </row>
    <row r="500" spans="1:27">
      <c r="A500" s="658"/>
      <c r="B500" s="658"/>
      <c r="C500" s="658"/>
      <c r="E500" s="658"/>
      <c r="F500" s="658"/>
      <c r="Z500" s="658"/>
      <c r="AA500" s="658"/>
    </row>
    <row r="501" spans="1:27">
      <c r="A501" s="658"/>
      <c r="B501" s="658"/>
      <c r="C501" s="658"/>
      <c r="E501" s="658"/>
      <c r="F501" s="658"/>
      <c r="Z501" s="658"/>
      <c r="AA501" s="658"/>
    </row>
    <row r="502" spans="1:27">
      <c r="A502" s="658"/>
      <c r="B502" s="658"/>
      <c r="C502" s="658"/>
      <c r="E502" s="658"/>
      <c r="F502" s="658"/>
      <c r="Z502" s="658"/>
      <c r="AA502" s="658"/>
    </row>
    <row r="503" spans="1:27">
      <c r="A503" s="658"/>
      <c r="B503" s="658"/>
      <c r="C503" s="658"/>
      <c r="E503" s="658"/>
      <c r="F503" s="658"/>
      <c r="Z503" s="658"/>
      <c r="AA503" s="658"/>
    </row>
    <row r="504" spans="1:27">
      <c r="A504" s="658"/>
      <c r="B504" s="658"/>
      <c r="C504" s="658"/>
      <c r="E504" s="658"/>
      <c r="F504" s="658"/>
      <c r="Z504" s="658"/>
      <c r="AA504" s="658"/>
    </row>
    <row r="505" spans="1:27">
      <c r="A505" s="658"/>
      <c r="B505" s="658"/>
      <c r="C505" s="658"/>
      <c r="E505" s="658"/>
      <c r="F505" s="658"/>
      <c r="Z505" s="658"/>
      <c r="AA505" s="658"/>
    </row>
    <row r="506" spans="1:27">
      <c r="A506" s="658"/>
      <c r="B506" s="658"/>
      <c r="C506" s="658"/>
      <c r="E506" s="658"/>
      <c r="F506" s="658"/>
      <c r="Z506" s="658"/>
      <c r="AA506" s="658"/>
    </row>
    <row r="507" spans="1:27">
      <c r="A507" s="658"/>
      <c r="B507" s="658"/>
      <c r="C507" s="658"/>
      <c r="E507" s="658"/>
      <c r="F507" s="658"/>
      <c r="Z507" s="658"/>
      <c r="AA507" s="658"/>
    </row>
    <row r="508" spans="1:27">
      <c r="A508" s="658"/>
      <c r="B508" s="658"/>
      <c r="C508" s="658"/>
      <c r="E508" s="658"/>
      <c r="F508" s="658"/>
      <c r="Z508" s="658"/>
      <c r="AA508" s="658"/>
    </row>
    <row r="509" spans="1:27">
      <c r="A509" s="658"/>
      <c r="B509" s="658"/>
      <c r="C509" s="658"/>
      <c r="E509" s="658"/>
      <c r="F509" s="658"/>
      <c r="Z509" s="658"/>
      <c r="AA509" s="658"/>
    </row>
    <row r="510" spans="1:27">
      <c r="A510" s="658"/>
      <c r="B510" s="658"/>
      <c r="C510" s="658"/>
      <c r="E510" s="658"/>
      <c r="F510" s="658"/>
      <c r="Z510" s="658"/>
      <c r="AA510" s="658"/>
    </row>
    <row r="511" spans="1:27">
      <c r="A511" s="658"/>
      <c r="B511" s="658"/>
      <c r="C511" s="658"/>
      <c r="E511" s="658"/>
      <c r="F511" s="658"/>
      <c r="Z511" s="658"/>
      <c r="AA511" s="658"/>
    </row>
    <row r="512" spans="1:27">
      <c r="A512" s="658"/>
      <c r="B512" s="658"/>
      <c r="C512" s="658"/>
      <c r="E512" s="658"/>
      <c r="F512" s="658"/>
      <c r="Z512" s="658"/>
      <c r="AA512" s="658"/>
    </row>
    <row r="513" spans="1:27">
      <c r="A513" s="658"/>
      <c r="B513" s="658"/>
      <c r="C513" s="658"/>
      <c r="E513" s="658"/>
      <c r="F513" s="658"/>
      <c r="Z513" s="658"/>
      <c r="AA513" s="658"/>
    </row>
    <row r="514" spans="1:27">
      <c r="A514" s="658"/>
      <c r="B514" s="658"/>
      <c r="C514" s="658"/>
      <c r="E514" s="658"/>
      <c r="F514" s="658"/>
      <c r="Z514" s="658"/>
      <c r="AA514" s="658"/>
    </row>
    <row r="515" spans="1:27">
      <c r="A515" s="658"/>
      <c r="B515" s="658"/>
      <c r="C515" s="658"/>
      <c r="E515" s="658"/>
      <c r="F515" s="658"/>
      <c r="Z515" s="658"/>
      <c r="AA515" s="658"/>
    </row>
    <row r="516" spans="1:27">
      <c r="A516" s="658"/>
      <c r="B516" s="658"/>
      <c r="C516" s="658"/>
      <c r="E516" s="658"/>
      <c r="F516" s="658"/>
      <c r="Z516" s="658"/>
      <c r="AA516" s="658"/>
    </row>
    <row r="517" spans="1:27">
      <c r="A517" s="658"/>
      <c r="B517" s="658"/>
      <c r="C517" s="658"/>
      <c r="E517" s="658"/>
      <c r="F517" s="658"/>
      <c r="Z517" s="658"/>
      <c r="AA517" s="658"/>
    </row>
    <row r="518" spans="1:27">
      <c r="A518" s="658"/>
      <c r="B518" s="658"/>
      <c r="C518" s="658"/>
      <c r="E518" s="658"/>
      <c r="F518" s="658"/>
      <c r="Z518" s="658"/>
      <c r="AA518" s="658"/>
    </row>
    <row r="519" spans="1:27">
      <c r="A519" s="658"/>
      <c r="B519" s="658"/>
      <c r="C519" s="658"/>
      <c r="E519" s="658"/>
      <c r="F519" s="658"/>
      <c r="Z519" s="658"/>
      <c r="AA519" s="658"/>
    </row>
    <row r="520" spans="1:27">
      <c r="A520" s="658"/>
      <c r="B520" s="658"/>
      <c r="C520" s="658"/>
      <c r="E520" s="658"/>
      <c r="F520" s="658"/>
      <c r="Z520" s="658"/>
      <c r="AA520" s="658"/>
    </row>
    <row r="521" spans="1:27">
      <c r="A521" s="658"/>
      <c r="B521" s="658"/>
      <c r="C521" s="658"/>
      <c r="E521" s="658"/>
      <c r="F521" s="658"/>
      <c r="Z521" s="658"/>
      <c r="AA521" s="658"/>
    </row>
    <row r="522" spans="1:27">
      <c r="A522" s="658"/>
      <c r="B522" s="658"/>
      <c r="C522" s="658"/>
      <c r="E522" s="658"/>
      <c r="F522" s="658"/>
      <c r="Z522" s="658"/>
      <c r="AA522" s="658"/>
    </row>
    <row r="523" spans="1:27">
      <c r="A523" s="658"/>
      <c r="B523" s="658"/>
      <c r="C523" s="658"/>
      <c r="E523" s="658"/>
      <c r="F523" s="658"/>
      <c r="Z523" s="658"/>
      <c r="AA523" s="658"/>
    </row>
    <row r="524" spans="1:27">
      <c r="A524" s="658"/>
      <c r="B524" s="658"/>
      <c r="C524" s="658"/>
      <c r="E524" s="658"/>
      <c r="F524" s="658"/>
      <c r="Z524" s="658"/>
      <c r="AA524" s="658"/>
    </row>
    <row r="525" spans="1:27">
      <c r="A525" s="658"/>
      <c r="B525" s="658"/>
      <c r="C525" s="658"/>
      <c r="E525" s="658"/>
      <c r="F525" s="658"/>
      <c r="Z525" s="658"/>
      <c r="AA525" s="658"/>
    </row>
    <row r="526" spans="1:27">
      <c r="A526" s="658"/>
      <c r="B526" s="658"/>
      <c r="C526" s="658"/>
      <c r="E526" s="658"/>
      <c r="F526" s="658"/>
      <c r="Z526" s="658"/>
      <c r="AA526" s="658"/>
    </row>
    <row r="527" spans="1:27">
      <c r="A527" s="658"/>
      <c r="B527" s="658"/>
      <c r="C527" s="658"/>
      <c r="E527" s="658"/>
      <c r="F527" s="658"/>
      <c r="Z527" s="658"/>
      <c r="AA527" s="658"/>
    </row>
    <row r="528" spans="1:27">
      <c r="A528" s="658"/>
      <c r="B528" s="658"/>
      <c r="C528" s="658"/>
      <c r="E528" s="658"/>
      <c r="F528" s="658"/>
      <c r="Z528" s="658"/>
      <c r="AA528" s="658"/>
    </row>
    <row r="529" spans="1:27">
      <c r="A529" s="658"/>
      <c r="B529" s="658"/>
      <c r="C529" s="658"/>
      <c r="E529" s="658"/>
      <c r="F529" s="658"/>
      <c r="Z529" s="658"/>
      <c r="AA529" s="658"/>
    </row>
    <row r="530" spans="1:27">
      <c r="A530" s="658"/>
      <c r="B530" s="658"/>
      <c r="C530" s="658"/>
      <c r="E530" s="658"/>
      <c r="F530" s="658"/>
      <c r="Z530" s="658"/>
      <c r="AA530" s="658"/>
    </row>
    <row r="531" spans="1:27">
      <c r="A531" s="658"/>
      <c r="B531" s="658"/>
      <c r="C531" s="658"/>
      <c r="E531" s="658"/>
      <c r="F531" s="658"/>
      <c r="Z531" s="658"/>
      <c r="AA531" s="658"/>
    </row>
    <row r="532" spans="1:27">
      <c r="A532" s="658"/>
      <c r="B532" s="658"/>
      <c r="C532" s="658"/>
      <c r="E532" s="658"/>
      <c r="F532" s="658"/>
      <c r="Z532" s="658"/>
      <c r="AA532" s="658"/>
    </row>
    <row r="533" spans="1:27">
      <c r="A533" s="658"/>
      <c r="B533" s="658"/>
      <c r="C533" s="658"/>
      <c r="E533" s="658"/>
      <c r="F533" s="658"/>
      <c r="Z533" s="658"/>
      <c r="AA533" s="658"/>
    </row>
    <row r="534" spans="1:27">
      <c r="A534" s="658"/>
      <c r="B534" s="658"/>
      <c r="C534" s="658"/>
      <c r="E534" s="658"/>
      <c r="F534" s="658"/>
      <c r="Z534" s="658"/>
      <c r="AA534" s="658"/>
    </row>
    <row r="535" spans="1:27">
      <c r="A535" s="658"/>
      <c r="B535" s="658"/>
      <c r="C535" s="658"/>
      <c r="E535" s="658"/>
      <c r="F535" s="658"/>
      <c r="Z535" s="658"/>
      <c r="AA535" s="658"/>
    </row>
    <row r="536" spans="1:27">
      <c r="A536" s="658"/>
      <c r="B536" s="658"/>
      <c r="C536" s="658"/>
      <c r="E536" s="658"/>
      <c r="F536" s="658"/>
      <c r="Z536" s="658"/>
      <c r="AA536" s="658"/>
    </row>
    <row r="537" spans="1:27">
      <c r="A537" s="658"/>
      <c r="B537" s="658"/>
      <c r="C537" s="658"/>
      <c r="E537" s="658"/>
      <c r="F537" s="658"/>
      <c r="Z537" s="658"/>
      <c r="AA537" s="658"/>
    </row>
    <row r="538" spans="1:27">
      <c r="A538" s="658"/>
      <c r="B538" s="658"/>
      <c r="C538" s="658"/>
      <c r="E538" s="658"/>
      <c r="F538" s="658"/>
      <c r="Z538" s="658"/>
      <c r="AA538" s="658"/>
    </row>
    <row r="539" spans="1:27">
      <c r="A539" s="658"/>
      <c r="B539" s="658"/>
      <c r="C539" s="658"/>
      <c r="E539" s="658"/>
      <c r="F539" s="658"/>
      <c r="Z539" s="658"/>
      <c r="AA539" s="658"/>
    </row>
    <row r="540" spans="1:27">
      <c r="A540" s="658"/>
      <c r="B540" s="658"/>
      <c r="C540" s="658"/>
      <c r="E540" s="658"/>
      <c r="F540" s="658"/>
      <c r="Z540" s="658"/>
      <c r="AA540" s="658"/>
    </row>
    <row r="541" spans="1:27">
      <c r="A541" s="658"/>
      <c r="B541" s="658"/>
      <c r="C541" s="658"/>
      <c r="E541" s="658"/>
      <c r="F541" s="658"/>
      <c r="Z541" s="658"/>
      <c r="AA541" s="658"/>
    </row>
    <row r="542" spans="1:27">
      <c r="A542" s="658"/>
      <c r="B542" s="658"/>
      <c r="C542" s="658"/>
      <c r="E542" s="658"/>
      <c r="F542" s="658"/>
      <c r="Z542" s="658"/>
      <c r="AA542" s="658"/>
    </row>
    <row r="543" spans="1:27">
      <c r="A543" s="658"/>
      <c r="B543" s="658"/>
      <c r="C543" s="658"/>
      <c r="E543" s="658"/>
      <c r="F543" s="658"/>
      <c r="Z543" s="658"/>
      <c r="AA543" s="658"/>
    </row>
    <row r="544" spans="1:27">
      <c r="A544" s="658"/>
      <c r="B544" s="658"/>
      <c r="C544" s="658"/>
      <c r="E544" s="658"/>
      <c r="F544" s="658"/>
      <c r="Z544" s="658"/>
      <c r="AA544" s="658"/>
    </row>
    <row r="545" spans="1:27">
      <c r="A545" s="658"/>
      <c r="B545" s="658"/>
      <c r="C545" s="658"/>
      <c r="E545" s="658"/>
      <c r="F545" s="658"/>
      <c r="Z545" s="658"/>
      <c r="AA545" s="658"/>
    </row>
    <row r="546" spans="1:27">
      <c r="A546" s="658"/>
      <c r="B546" s="658"/>
      <c r="C546" s="658"/>
      <c r="E546" s="658"/>
      <c r="F546" s="658"/>
      <c r="Z546" s="658"/>
      <c r="AA546" s="658"/>
    </row>
    <row r="547" spans="1:27">
      <c r="A547" s="658"/>
      <c r="B547" s="658"/>
      <c r="C547" s="658"/>
      <c r="E547" s="658"/>
      <c r="F547" s="658"/>
      <c r="Z547" s="658"/>
      <c r="AA547" s="658"/>
    </row>
    <row r="548" spans="1:27">
      <c r="A548" s="658"/>
      <c r="B548" s="658"/>
      <c r="C548" s="658"/>
      <c r="E548" s="658"/>
      <c r="F548" s="658"/>
      <c r="Z548" s="658"/>
      <c r="AA548" s="658"/>
    </row>
    <row r="549" spans="1:27">
      <c r="A549" s="658"/>
      <c r="B549" s="658"/>
      <c r="C549" s="658"/>
      <c r="E549" s="658"/>
      <c r="F549" s="658"/>
      <c r="Z549" s="658"/>
      <c r="AA549" s="658"/>
    </row>
    <row r="550" spans="1:27">
      <c r="A550" s="658"/>
      <c r="B550" s="658"/>
      <c r="C550" s="658"/>
      <c r="E550" s="658"/>
      <c r="F550" s="658"/>
      <c r="Z550" s="658"/>
      <c r="AA550" s="658"/>
    </row>
    <row r="551" spans="1:27">
      <c r="A551" s="658"/>
      <c r="B551" s="658"/>
      <c r="C551" s="658"/>
      <c r="E551" s="658"/>
      <c r="F551" s="658"/>
      <c r="Z551" s="658"/>
      <c r="AA551" s="658"/>
    </row>
    <row r="552" spans="1:27">
      <c r="A552" s="658"/>
      <c r="B552" s="658"/>
      <c r="C552" s="658"/>
      <c r="E552" s="658"/>
      <c r="F552" s="658"/>
      <c r="Z552" s="658"/>
      <c r="AA552" s="658"/>
    </row>
    <row r="553" spans="1:27">
      <c r="A553" s="658"/>
      <c r="B553" s="658"/>
      <c r="C553" s="658"/>
      <c r="E553" s="658"/>
      <c r="F553" s="658"/>
      <c r="Z553" s="658"/>
      <c r="AA553" s="658"/>
    </row>
    <row r="554" spans="1:27">
      <c r="A554" s="658"/>
      <c r="B554" s="658"/>
      <c r="C554" s="658"/>
      <c r="E554" s="658"/>
      <c r="F554" s="658"/>
      <c r="Z554" s="658"/>
      <c r="AA554" s="658"/>
    </row>
    <row r="555" spans="1:27">
      <c r="A555" s="658"/>
      <c r="B555" s="658"/>
      <c r="C555" s="658"/>
      <c r="E555" s="658"/>
      <c r="F555" s="658"/>
      <c r="Z555" s="658"/>
      <c r="AA555" s="658"/>
    </row>
    <row r="556" spans="1:27">
      <c r="A556" s="658"/>
      <c r="B556" s="658"/>
      <c r="C556" s="658"/>
      <c r="E556" s="658"/>
      <c r="F556" s="658"/>
      <c r="Z556" s="658"/>
      <c r="AA556" s="658"/>
    </row>
    <row r="557" spans="1:27">
      <c r="A557" s="658"/>
      <c r="B557" s="658"/>
      <c r="C557" s="658"/>
      <c r="E557" s="658"/>
      <c r="F557" s="658"/>
      <c r="Z557" s="658"/>
      <c r="AA557" s="658"/>
    </row>
    <row r="558" spans="1:27">
      <c r="A558" s="658"/>
      <c r="B558" s="658"/>
      <c r="C558" s="658"/>
      <c r="E558" s="658"/>
      <c r="F558" s="658"/>
      <c r="Z558" s="658"/>
      <c r="AA558" s="658"/>
    </row>
    <row r="559" spans="1:27">
      <c r="A559" s="658"/>
      <c r="B559" s="658"/>
      <c r="C559" s="658"/>
      <c r="E559" s="658"/>
      <c r="F559" s="658"/>
      <c r="Z559" s="658"/>
      <c r="AA559" s="658"/>
    </row>
    <row r="560" spans="1:27">
      <c r="A560" s="658"/>
      <c r="B560" s="658"/>
      <c r="C560" s="658"/>
      <c r="E560" s="658"/>
      <c r="F560" s="658"/>
      <c r="Z560" s="658"/>
      <c r="AA560" s="658"/>
    </row>
    <row r="561" spans="1:27">
      <c r="A561" s="658"/>
      <c r="B561" s="658"/>
      <c r="C561" s="658"/>
      <c r="E561" s="658"/>
      <c r="F561" s="658"/>
      <c r="Z561" s="658"/>
      <c r="AA561" s="658"/>
    </row>
    <row r="562" spans="1:27">
      <c r="A562" s="658"/>
      <c r="B562" s="658"/>
      <c r="C562" s="658"/>
      <c r="E562" s="658"/>
      <c r="F562" s="658"/>
      <c r="Z562" s="658"/>
      <c r="AA562" s="658"/>
    </row>
    <row r="563" spans="1:27">
      <c r="A563" s="658"/>
      <c r="B563" s="658"/>
      <c r="C563" s="658"/>
      <c r="E563" s="658"/>
      <c r="F563" s="658"/>
      <c r="Z563" s="658"/>
      <c r="AA563" s="658"/>
    </row>
    <row r="564" spans="1:27">
      <c r="A564" s="658"/>
      <c r="B564" s="658"/>
      <c r="C564" s="658"/>
      <c r="E564" s="658"/>
      <c r="F564" s="658"/>
      <c r="Z564" s="658"/>
      <c r="AA564" s="658"/>
    </row>
    <row r="565" spans="1:27">
      <c r="A565" s="658"/>
      <c r="B565" s="658"/>
      <c r="C565" s="658"/>
      <c r="E565" s="658"/>
      <c r="F565" s="658"/>
      <c r="Z565" s="658"/>
      <c r="AA565" s="658"/>
    </row>
    <row r="566" spans="1:27">
      <c r="A566" s="658"/>
      <c r="B566" s="658"/>
      <c r="C566" s="658"/>
      <c r="E566" s="658"/>
      <c r="F566" s="658"/>
      <c r="Z566" s="658"/>
      <c r="AA566" s="658"/>
    </row>
    <row r="567" spans="1:27">
      <c r="A567" s="658"/>
      <c r="B567" s="658"/>
      <c r="C567" s="658"/>
      <c r="E567" s="658"/>
      <c r="F567" s="658"/>
      <c r="Z567" s="658"/>
      <c r="AA567" s="658"/>
    </row>
    <row r="568" spans="1:27">
      <c r="A568" s="658"/>
      <c r="B568" s="658"/>
      <c r="C568" s="658"/>
      <c r="E568" s="658"/>
      <c r="F568" s="658"/>
      <c r="Z568" s="658"/>
      <c r="AA568" s="658"/>
    </row>
    <row r="569" spans="1:27">
      <c r="A569" s="658"/>
      <c r="B569" s="658"/>
      <c r="C569" s="658"/>
      <c r="E569" s="658"/>
      <c r="F569" s="658"/>
      <c r="Z569" s="658"/>
      <c r="AA569" s="658"/>
    </row>
    <row r="570" spans="1:27">
      <c r="A570" s="658"/>
      <c r="B570" s="658"/>
      <c r="C570" s="658"/>
      <c r="E570" s="658"/>
      <c r="F570" s="658"/>
      <c r="Z570" s="658"/>
      <c r="AA570" s="658"/>
    </row>
    <row r="571" spans="1:27">
      <c r="A571" s="658"/>
      <c r="B571" s="658"/>
      <c r="C571" s="658"/>
      <c r="E571" s="658"/>
      <c r="F571" s="658"/>
      <c r="Z571" s="658"/>
      <c r="AA571" s="658"/>
    </row>
    <row r="572" spans="1:27">
      <c r="A572" s="658"/>
      <c r="B572" s="658"/>
      <c r="C572" s="658"/>
      <c r="E572" s="658"/>
      <c r="F572" s="658"/>
      <c r="Z572" s="658"/>
      <c r="AA572" s="658"/>
    </row>
    <row r="573" spans="1:27">
      <c r="A573" s="658"/>
      <c r="B573" s="658"/>
      <c r="C573" s="658"/>
      <c r="E573" s="658"/>
      <c r="F573" s="658"/>
      <c r="Z573" s="658"/>
      <c r="AA573" s="658"/>
    </row>
    <row r="574" spans="1:27">
      <c r="A574" s="658"/>
      <c r="B574" s="658"/>
      <c r="C574" s="658"/>
      <c r="E574" s="658"/>
      <c r="F574" s="658"/>
      <c r="Z574" s="658"/>
      <c r="AA574" s="658"/>
    </row>
    <row r="575" spans="1:27">
      <c r="A575" s="658"/>
      <c r="B575" s="658"/>
      <c r="C575" s="658"/>
      <c r="E575" s="658"/>
      <c r="F575" s="658"/>
      <c r="Z575" s="658"/>
      <c r="AA575" s="658"/>
    </row>
    <row r="576" spans="1:27">
      <c r="A576" s="658"/>
      <c r="B576" s="658"/>
      <c r="C576" s="658"/>
      <c r="E576" s="658"/>
      <c r="F576" s="658"/>
      <c r="Z576" s="658"/>
      <c r="AA576" s="658"/>
    </row>
    <row r="577" spans="1:27">
      <c r="A577" s="658"/>
      <c r="B577" s="658"/>
      <c r="C577" s="658"/>
      <c r="E577" s="658"/>
      <c r="F577" s="658"/>
      <c r="Z577" s="658"/>
      <c r="AA577" s="658"/>
    </row>
    <row r="578" spans="1:27">
      <c r="A578" s="658"/>
      <c r="B578" s="658"/>
      <c r="C578" s="658"/>
      <c r="E578" s="658"/>
      <c r="F578" s="658"/>
      <c r="Z578" s="658"/>
      <c r="AA578" s="658"/>
    </row>
    <row r="579" spans="1:27">
      <c r="A579" s="658"/>
      <c r="B579" s="658"/>
      <c r="C579" s="658"/>
      <c r="E579" s="658"/>
      <c r="F579" s="658"/>
      <c r="Z579" s="658"/>
      <c r="AA579" s="658"/>
    </row>
    <row r="580" spans="1:27">
      <c r="A580" s="658"/>
      <c r="B580" s="658"/>
      <c r="C580" s="658"/>
      <c r="E580" s="658"/>
      <c r="F580" s="658"/>
      <c r="Z580" s="658"/>
      <c r="AA580" s="658"/>
    </row>
    <row r="581" spans="1:27">
      <c r="A581" s="658"/>
      <c r="B581" s="658"/>
      <c r="C581" s="658"/>
      <c r="E581" s="658"/>
      <c r="F581" s="658"/>
      <c r="Z581" s="658"/>
      <c r="AA581" s="658"/>
    </row>
    <row r="582" spans="1:27">
      <c r="A582" s="658"/>
      <c r="B582" s="658"/>
      <c r="C582" s="658"/>
      <c r="E582" s="658"/>
      <c r="F582" s="658"/>
      <c r="Z582" s="658"/>
      <c r="AA582" s="658"/>
    </row>
    <row r="583" spans="1:27">
      <c r="A583" s="658"/>
      <c r="B583" s="658"/>
      <c r="C583" s="658"/>
      <c r="E583" s="658"/>
      <c r="F583" s="658"/>
      <c r="Z583" s="658"/>
      <c r="AA583" s="658"/>
    </row>
    <row r="584" spans="1:27">
      <c r="A584" s="658"/>
      <c r="B584" s="658"/>
      <c r="C584" s="658"/>
      <c r="E584" s="658"/>
      <c r="F584" s="658"/>
      <c r="Z584" s="658"/>
      <c r="AA584" s="658"/>
    </row>
    <row r="585" spans="1:27">
      <c r="A585" s="658"/>
      <c r="B585" s="658"/>
      <c r="C585" s="658"/>
      <c r="E585" s="658"/>
      <c r="F585" s="658"/>
      <c r="Z585" s="658"/>
      <c r="AA585" s="658"/>
    </row>
    <row r="586" spans="1:27">
      <c r="A586" s="658"/>
      <c r="B586" s="658"/>
      <c r="C586" s="658"/>
      <c r="E586" s="658"/>
      <c r="F586" s="658"/>
      <c r="Z586" s="658"/>
      <c r="AA586" s="658"/>
    </row>
    <row r="587" spans="1:27">
      <c r="A587" s="658"/>
      <c r="B587" s="658"/>
      <c r="C587" s="658"/>
      <c r="E587" s="658"/>
      <c r="F587" s="658"/>
      <c r="Z587" s="658"/>
      <c r="AA587" s="658"/>
    </row>
    <row r="588" spans="1:27">
      <c r="A588" s="658"/>
      <c r="B588" s="658"/>
      <c r="C588" s="658"/>
      <c r="E588" s="658"/>
      <c r="F588" s="658"/>
      <c r="Z588" s="658"/>
      <c r="AA588" s="658"/>
    </row>
    <row r="589" spans="1:27">
      <c r="A589" s="658"/>
      <c r="B589" s="658"/>
      <c r="C589" s="658"/>
      <c r="E589" s="658"/>
      <c r="F589" s="658"/>
      <c r="Z589" s="658"/>
      <c r="AA589" s="658"/>
    </row>
    <row r="590" spans="1:27">
      <c r="A590" s="658"/>
      <c r="B590" s="658"/>
      <c r="C590" s="658"/>
      <c r="E590" s="658"/>
      <c r="F590" s="658"/>
      <c r="Z590" s="658"/>
      <c r="AA590" s="658"/>
    </row>
    <row r="591" spans="1:27">
      <c r="A591" s="658"/>
      <c r="B591" s="658"/>
      <c r="C591" s="658"/>
      <c r="E591" s="658"/>
      <c r="F591" s="658"/>
      <c r="Z591" s="658"/>
      <c r="AA591" s="658"/>
    </row>
    <row r="592" spans="1:27">
      <c r="A592" s="658"/>
      <c r="B592" s="658"/>
      <c r="C592" s="658"/>
      <c r="E592" s="658"/>
      <c r="F592" s="658"/>
      <c r="Z592" s="658"/>
      <c r="AA592" s="658"/>
    </row>
    <row r="593" spans="1:27">
      <c r="A593" s="658"/>
      <c r="B593" s="658"/>
      <c r="C593" s="658"/>
      <c r="E593" s="658"/>
      <c r="F593" s="658"/>
      <c r="Z593" s="658"/>
      <c r="AA593" s="658"/>
    </row>
    <row r="594" spans="1:27">
      <c r="A594" s="658"/>
      <c r="B594" s="658"/>
      <c r="C594" s="658"/>
      <c r="E594" s="658"/>
      <c r="F594" s="658"/>
      <c r="Z594" s="658"/>
      <c r="AA594" s="658"/>
    </row>
    <row r="595" spans="1:27">
      <c r="A595" s="658"/>
      <c r="B595" s="658"/>
      <c r="C595" s="658"/>
      <c r="E595" s="658"/>
      <c r="F595" s="658"/>
      <c r="Z595" s="658"/>
      <c r="AA595" s="658"/>
    </row>
    <row r="596" spans="1:27">
      <c r="A596" s="658"/>
      <c r="B596" s="658"/>
      <c r="C596" s="658"/>
      <c r="E596" s="658"/>
      <c r="F596" s="658"/>
      <c r="Z596" s="658"/>
      <c r="AA596" s="658"/>
    </row>
    <row r="597" spans="1:27">
      <c r="A597" s="658"/>
      <c r="B597" s="658"/>
      <c r="C597" s="658"/>
      <c r="E597" s="658"/>
      <c r="F597" s="658"/>
      <c r="Z597" s="658"/>
      <c r="AA597" s="658"/>
    </row>
    <row r="598" spans="1:27">
      <c r="A598" s="658"/>
      <c r="B598" s="658"/>
      <c r="C598" s="658"/>
      <c r="E598" s="658"/>
      <c r="F598" s="658"/>
      <c r="Z598" s="658"/>
      <c r="AA598" s="658"/>
    </row>
    <row r="599" spans="1:27">
      <c r="A599" s="658"/>
      <c r="B599" s="658"/>
      <c r="C599" s="658"/>
      <c r="E599" s="658"/>
      <c r="F599" s="658"/>
      <c r="Z599" s="658"/>
      <c r="AA599" s="658"/>
    </row>
    <row r="600" spans="1:27">
      <c r="A600" s="658"/>
      <c r="B600" s="658"/>
      <c r="C600" s="658"/>
      <c r="E600" s="658"/>
      <c r="F600" s="658"/>
      <c r="Z600" s="658"/>
      <c r="AA600" s="658"/>
    </row>
    <row r="601" spans="1:27">
      <c r="A601" s="658"/>
      <c r="B601" s="658"/>
      <c r="C601" s="658"/>
      <c r="E601" s="658"/>
      <c r="F601" s="658"/>
      <c r="Z601" s="658"/>
      <c r="AA601" s="658"/>
    </row>
    <row r="602" spans="1:27">
      <c r="A602" s="658"/>
      <c r="B602" s="658"/>
      <c r="C602" s="658"/>
      <c r="E602" s="658"/>
      <c r="F602" s="658"/>
      <c r="Z602" s="658"/>
      <c r="AA602" s="658"/>
    </row>
    <row r="603" spans="1:27">
      <c r="A603" s="658"/>
      <c r="B603" s="658"/>
      <c r="C603" s="658"/>
      <c r="E603" s="658"/>
      <c r="F603" s="658"/>
      <c r="Z603" s="658"/>
      <c r="AA603" s="658"/>
    </row>
    <row r="604" spans="1:27">
      <c r="A604" s="658"/>
      <c r="B604" s="658"/>
      <c r="C604" s="658"/>
      <c r="E604" s="658"/>
      <c r="F604" s="658"/>
      <c r="Z604" s="658"/>
      <c r="AA604" s="658"/>
    </row>
    <row r="605" spans="1:27">
      <c r="A605" s="658"/>
      <c r="B605" s="658"/>
      <c r="C605" s="658"/>
      <c r="E605" s="658"/>
      <c r="F605" s="658"/>
      <c r="Z605" s="658"/>
      <c r="AA605" s="658"/>
    </row>
    <row r="606" spans="1:27">
      <c r="A606" s="658"/>
      <c r="B606" s="658"/>
      <c r="C606" s="658"/>
      <c r="E606" s="658"/>
      <c r="F606" s="658"/>
      <c r="Z606" s="658"/>
      <c r="AA606" s="658"/>
    </row>
    <row r="607" spans="1:27">
      <c r="A607" s="658"/>
      <c r="B607" s="658"/>
      <c r="C607" s="658"/>
      <c r="E607" s="658"/>
      <c r="F607" s="658"/>
      <c r="Z607" s="658"/>
      <c r="AA607" s="658"/>
    </row>
    <row r="608" spans="1:27">
      <c r="A608" s="658"/>
      <c r="B608" s="658"/>
      <c r="C608" s="658"/>
      <c r="E608" s="658"/>
      <c r="F608" s="658"/>
      <c r="Z608" s="658"/>
      <c r="AA608" s="658"/>
    </row>
    <row r="609" spans="1:27">
      <c r="A609" s="658"/>
      <c r="B609" s="658"/>
      <c r="C609" s="658"/>
      <c r="E609" s="658"/>
      <c r="F609" s="658"/>
      <c r="Z609" s="658"/>
      <c r="AA609" s="658"/>
    </row>
    <row r="610" spans="1:27">
      <c r="A610" s="658"/>
      <c r="B610" s="658"/>
      <c r="C610" s="658"/>
      <c r="E610" s="658"/>
      <c r="F610" s="658"/>
      <c r="Z610" s="658"/>
      <c r="AA610" s="658"/>
    </row>
    <row r="611" spans="1:27">
      <c r="A611" s="658"/>
      <c r="B611" s="658"/>
      <c r="C611" s="658"/>
      <c r="E611" s="658"/>
      <c r="F611" s="658"/>
      <c r="Z611" s="658"/>
      <c r="AA611" s="658"/>
    </row>
    <row r="612" spans="1:27">
      <c r="A612" s="658"/>
      <c r="B612" s="658"/>
      <c r="C612" s="658"/>
      <c r="E612" s="658"/>
      <c r="F612" s="658"/>
      <c r="Z612" s="658"/>
      <c r="AA612" s="658"/>
    </row>
    <row r="613" spans="1:27">
      <c r="A613" s="658"/>
      <c r="B613" s="658"/>
      <c r="C613" s="658"/>
      <c r="E613" s="658"/>
      <c r="F613" s="658"/>
      <c r="Z613" s="658"/>
      <c r="AA613" s="658"/>
    </row>
    <row r="614" spans="1:27">
      <c r="A614" s="658"/>
      <c r="B614" s="658"/>
      <c r="C614" s="658"/>
      <c r="E614" s="658"/>
      <c r="F614" s="658"/>
      <c r="Z614" s="658"/>
      <c r="AA614" s="658"/>
    </row>
    <row r="615" spans="1:27">
      <c r="A615" s="658"/>
      <c r="B615" s="658"/>
      <c r="C615" s="658"/>
      <c r="E615" s="658"/>
      <c r="F615" s="658"/>
      <c r="Z615" s="658"/>
      <c r="AA615" s="658"/>
    </row>
    <row r="616" spans="1:27">
      <c r="A616" s="658"/>
      <c r="B616" s="658"/>
      <c r="C616" s="658"/>
      <c r="E616" s="658"/>
      <c r="F616" s="658"/>
      <c r="Z616" s="658"/>
      <c r="AA616" s="658"/>
    </row>
    <row r="617" spans="1:27">
      <c r="A617" s="658"/>
      <c r="B617" s="658"/>
      <c r="C617" s="658"/>
      <c r="E617" s="658"/>
      <c r="F617" s="658"/>
      <c r="Z617" s="658"/>
      <c r="AA617" s="658"/>
    </row>
    <row r="618" spans="1:27">
      <c r="A618" s="658"/>
      <c r="B618" s="658"/>
      <c r="C618" s="658"/>
      <c r="E618" s="658"/>
      <c r="F618" s="658"/>
      <c r="Z618" s="658"/>
      <c r="AA618" s="658"/>
    </row>
    <row r="619" spans="1:27">
      <c r="A619" s="658"/>
      <c r="B619" s="658"/>
      <c r="C619" s="658"/>
      <c r="E619" s="658"/>
      <c r="F619" s="658"/>
      <c r="Z619" s="658"/>
      <c r="AA619" s="658"/>
    </row>
    <row r="620" spans="1:27">
      <c r="A620" s="658"/>
      <c r="B620" s="658"/>
      <c r="C620" s="658"/>
      <c r="E620" s="658"/>
      <c r="F620" s="658"/>
      <c r="Z620" s="658"/>
      <c r="AA620" s="658"/>
    </row>
    <row r="621" spans="1:27">
      <c r="A621" s="658"/>
      <c r="B621" s="658"/>
      <c r="C621" s="658"/>
      <c r="E621" s="658"/>
      <c r="F621" s="658"/>
      <c r="Z621" s="658"/>
      <c r="AA621" s="658"/>
    </row>
    <row r="622" spans="1:27">
      <c r="A622" s="658"/>
      <c r="B622" s="658"/>
      <c r="C622" s="658"/>
      <c r="E622" s="658"/>
      <c r="F622" s="658"/>
      <c r="Z622" s="658"/>
      <c r="AA622" s="658"/>
    </row>
    <row r="623" spans="1:27">
      <c r="A623" s="658"/>
      <c r="B623" s="658"/>
      <c r="C623" s="658"/>
      <c r="E623" s="658"/>
      <c r="F623" s="658"/>
      <c r="Z623" s="658"/>
      <c r="AA623" s="658"/>
    </row>
    <row r="624" spans="1:27">
      <c r="A624" s="658"/>
      <c r="B624" s="658"/>
      <c r="C624" s="658"/>
      <c r="E624" s="658"/>
      <c r="F624" s="658"/>
      <c r="Z624" s="658"/>
      <c r="AA624" s="658"/>
    </row>
    <row r="625" spans="1:27">
      <c r="A625" s="658"/>
      <c r="B625" s="658"/>
      <c r="C625" s="658"/>
      <c r="E625" s="658"/>
      <c r="F625" s="658"/>
      <c r="Z625" s="658"/>
      <c r="AA625" s="658"/>
    </row>
    <row r="626" spans="1:27">
      <c r="A626" s="658"/>
      <c r="B626" s="658"/>
      <c r="C626" s="658"/>
      <c r="E626" s="658"/>
      <c r="F626" s="658"/>
      <c r="Z626" s="658"/>
      <c r="AA626" s="658"/>
    </row>
    <row r="627" spans="1:27">
      <c r="A627" s="658"/>
      <c r="B627" s="658"/>
      <c r="C627" s="658"/>
      <c r="E627" s="658"/>
      <c r="F627" s="658"/>
      <c r="Z627" s="658"/>
      <c r="AA627" s="658"/>
    </row>
    <row r="628" spans="1:27">
      <c r="A628" s="658"/>
      <c r="B628" s="658"/>
      <c r="C628" s="658"/>
      <c r="E628" s="658"/>
      <c r="F628" s="658"/>
      <c r="Z628" s="658"/>
      <c r="AA628" s="658"/>
    </row>
    <row r="629" spans="1:27">
      <c r="A629" s="658"/>
      <c r="B629" s="658"/>
      <c r="C629" s="658"/>
      <c r="E629" s="658"/>
      <c r="F629" s="658"/>
      <c r="Z629" s="658"/>
      <c r="AA629" s="658"/>
    </row>
    <row r="630" spans="1:27">
      <c r="A630" s="658"/>
      <c r="B630" s="658"/>
      <c r="C630" s="658"/>
      <c r="E630" s="658"/>
      <c r="F630" s="658"/>
      <c r="Z630" s="658"/>
      <c r="AA630" s="658"/>
    </row>
    <row r="631" spans="1:27">
      <c r="A631" s="658"/>
      <c r="B631" s="658"/>
      <c r="C631" s="658"/>
      <c r="E631" s="658"/>
      <c r="F631" s="658"/>
      <c r="Z631" s="658"/>
      <c r="AA631" s="658"/>
    </row>
    <row r="632" spans="1:27">
      <c r="A632" s="658"/>
      <c r="B632" s="658"/>
      <c r="C632" s="658"/>
      <c r="E632" s="658"/>
      <c r="F632" s="658"/>
      <c r="Z632" s="658"/>
      <c r="AA632" s="658"/>
    </row>
    <row r="633" spans="1:27">
      <c r="A633" s="658"/>
      <c r="B633" s="658"/>
      <c r="C633" s="658"/>
      <c r="E633" s="658"/>
      <c r="F633" s="658"/>
      <c r="Z633" s="658"/>
      <c r="AA633" s="658"/>
    </row>
    <row r="634" spans="1:27">
      <c r="A634" s="658"/>
      <c r="B634" s="658"/>
      <c r="C634" s="658"/>
      <c r="E634" s="658"/>
      <c r="F634" s="658"/>
      <c r="Z634" s="658"/>
      <c r="AA634" s="658"/>
    </row>
    <row r="635" spans="1:27">
      <c r="A635" s="658"/>
      <c r="B635" s="658"/>
      <c r="C635" s="658"/>
      <c r="E635" s="658"/>
      <c r="F635" s="658"/>
      <c r="Z635" s="658"/>
      <c r="AA635" s="658"/>
    </row>
    <row r="636" spans="1:27">
      <c r="A636" s="658"/>
      <c r="B636" s="658"/>
      <c r="C636" s="658"/>
      <c r="E636" s="658"/>
      <c r="F636" s="658"/>
      <c r="Z636" s="658"/>
      <c r="AA636" s="658"/>
    </row>
    <row r="637" spans="1:27">
      <c r="A637" s="658"/>
      <c r="B637" s="658"/>
      <c r="C637" s="658"/>
      <c r="E637" s="658"/>
      <c r="F637" s="658"/>
      <c r="Z637" s="658"/>
      <c r="AA637" s="658"/>
    </row>
    <row r="638" spans="1:27">
      <c r="A638" s="658"/>
      <c r="B638" s="658"/>
      <c r="C638" s="658"/>
      <c r="E638" s="658"/>
      <c r="F638" s="658"/>
      <c r="Z638" s="658"/>
      <c r="AA638" s="658"/>
    </row>
    <row r="639" spans="1:27">
      <c r="A639" s="658"/>
      <c r="B639" s="658"/>
      <c r="C639" s="658"/>
      <c r="E639" s="658"/>
      <c r="F639" s="658"/>
      <c r="Z639" s="658"/>
      <c r="AA639" s="658"/>
    </row>
    <row r="640" spans="1:27">
      <c r="A640" s="658"/>
      <c r="B640" s="658"/>
      <c r="C640" s="658"/>
      <c r="E640" s="658"/>
      <c r="F640" s="658"/>
      <c r="Z640" s="658"/>
      <c r="AA640" s="658"/>
    </row>
    <row r="641" spans="1:27">
      <c r="A641" s="658"/>
      <c r="B641" s="658"/>
      <c r="C641" s="658"/>
      <c r="E641" s="658"/>
      <c r="F641" s="658"/>
      <c r="Z641" s="658"/>
      <c r="AA641" s="658"/>
    </row>
    <row r="642" spans="1:27">
      <c r="A642" s="658"/>
      <c r="B642" s="658"/>
      <c r="C642" s="658"/>
      <c r="E642" s="658"/>
      <c r="F642" s="658"/>
      <c r="Z642" s="658"/>
      <c r="AA642" s="658"/>
    </row>
    <row r="643" spans="1:27">
      <c r="A643" s="658"/>
      <c r="B643" s="658"/>
      <c r="C643" s="658"/>
      <c r="E643" s="658"/>
      <c r="F643" s="658"/>
      <c r="Z643" s="658"/>
      <c r="AA643" s="658"/>
    </row>
    <row r="644" spans="1:27">
      <c r="A644" s="658"/>
      <c r="B644" s="658"/>
      <c r="C644" s="658"/>
      <c r="E644" s="658"/>
      <c r="F644" s="658"/>
      <c r="Z644" s="658"/>
      <c r="AA644" s="658"/>
    </row>
    <row r="645" spans="1:27">
      <c r="A645" s="658"/>
      <c r="B645" s="658"/>
      <c r="C645" s="658"/>
      <c r="E645" s="658"/>
      <c r="F645" s="658"/>
      <c r="Z645" s="658"/>
      <c r="AA645" s="658"/>
    </row>
    <row r="646" spans="1:27">
      <c r="A646" s="658"/>
      <c r="B646" s="658"/>
      <c r="C646" s="658"/>
      <c r="E646" s="658"/>
      <c r="F646" s="658"/>
      <c r="Z646" s="658"/>
      <c r="AA646" s="658"/>
    </row>
    <row r="647" spans="1:27">
      <c r="A647" s="658"/>
      <c r="B647" s="658"/>
      <c r="C647" s="658"/>
      <c r="E647" s="658"/>
      <c r="F647" s="658"/>
      <c r="Z647" s="658"/>
      <c r="AA647" s="658"/>
    </row>
    <row r="648" spans="1:27">
      <c r="A648" s="658"/>
      <c r="B648" s="658"/>
      <c r="C648" s="658"/>
      <c r="E648" s="658"/>
      <c r="F648" s="658"/>
      <c r="Z648" s="658"/>
      <c r="AA648" s="658"/>
    </row>
    <row r="649" spans="1:27">
      <c r="A649" s="658"/>
      <c r="B649" s="658"/>
      <c r="C649" s="658"/>
      <c r="E649" s="658"/>
      <c r="F649" s="658"/>
      <c r="Z649" s="658"/>
      <c r="AA649" s="658"/>
    </row>
    <row r="650" spans="1:27">
      <c r="A650" s="658"/>
      <c r="B650" s="658"/>
      <c r="C650" s="658"/>
      <c r="E650" s="658"/>
      <c r="F650" s="658"/>
      <c r="Z650" s="658"/>
      <c r="AA650" s="658"/>
    </row>
    <row r="651" spans="1:27">
      <c r="A651" s="658"/>
      <c r="B651" s="658"/>
      <c r="C651" s="658"/>
      <c r="E651" s="658"/>
      <c r="F651" s="658"/>
      <c r="Z651" s="658"/>
      <c r="AA651" s="658"/>
    </row>
    <row r="652" spans="1:27">
      <c r="A652" s="658"/>
      <c r="B652" s="658"/>
      <c r="C652" s="658"/>
      <c r="E652" s="658"/>
      <c r="F652" s="658"/>
      <c r="Z652" s="658"/>
      <c r="AA652" s="658"/>
    </row>
    <row r="653" spans="1:27">
      <c r="A653" s="658"/>
      <c r="B653" s="658"/>
      <c r="C653" s="658"/>
      <c r="E653" s="658"/>
      <c r="F653" s="658"/>
      <c r="Z653" s="658"/>
      <c r="AA653" s="658"/>
    </row>
    <row r="654" spans="1:27">
      <c r="A654" s="658"/>
      <c r="B654" s="658"/>
      <c r="C654" s="658"/>
      <c r="E654" s="658"/>
      <c r="F654" s="658"/>
      <c r="Z654" s="658"/>
      <c r="AA654" s="658"/>
    </row>
    <row r="655" spans="1:27">
      <c r="A655" s="658"/>
      <c r="B655" s="658"/>
      <c r="C655" s="658"/>
      <c r="E655" s="658"/>
      <c r="F655" s="658"/>
      <c r="Z655" s="658"/>
      <c r="AA655" s="658"/>
    </row>
    <row r="656" spans="1:27">
      <c r="A656" s="658"/>
      <c r="B656" s="658"/>
      <c r="C656" s="658"/>
      <c r="E656" s="658"/>
      <c r="F656" s="658"/>
      <c r="Z656" s="658"/>
      <c r="AA656" s="658"/>
    </row>
    <row r="657" spans="1:27">
      <c r="A657" s="658"/>
      <c r="B657" s="658"/>
      <c r="C657" s="658"/>
      <c r="E657" s="658"/>
      <c r="F657" s="658"/>
      <c r="Z657" s="658"/>
      <c r="AA657" s="658"/>
    </row>
    <row r="658" spans="1:27">
      <c r="A658" s="658"/>
      <c r="B658" s="658"/>
      <c r="C658" s="658"/>
      <c r="E658" s="658"/>
      <c r="F658" s="658"/>
      <c r="Z658" s="658"/>
      <c r="AA658" s="658"/>
    </row>
    <row r="659" spans="1:27">
      <c r="A659" s="658"/>
      <c r="B659" s="658"/>
      <c r="C659" s="658"/>
      <c r="E659" s="658"/>
      <c r="F659" s="658"/>
      <c r="Z659" s="658"/>
      <c r="AA659" s="658"/>
    </row>
    <row r="660" spans="1:27">
      <c r="A660" s="658"/>
      <c r="B660" s="658"/>
      <c r="C660" s="658"/>
      <c r="E660" s="658"/>
      <c r="F660" s="658"/>
      <c r="Z660" s="658"/>
      <c r="AA660" s="658"/>
    </row>
    <row r="661" spans="1:27">
      <c r="A661" s="658"/>
      <c r="B661" s="658"/>
      <c r="C661" s="658"/>
      <c r="E661" s="658"/>
      <c r="F661" s="658"/>
      <c r="Z661" s="658"/>
      <c r="AA661" s="658"/>
    </row>
    <row r="662" spans="1:27">
      <c r="A662" s="658"/>
      <c r="B662" s="658"/>
      <c r="C662" s="658"/>
      <c r="E662" s="658"/>
      <c r="F662" s="658"/>
      <c r="Z662" s="658"/>
      <c r="AA662" s="658"/>
    </row>
    <row r="663" spans="1:27">
      <c r="A663" s="658"/>
      <c r="B663" s="658"/>
      <c r="C663" s="658"/>
      <c r="E663" s="658"/>
      <c r="F663" s="658"/>
      <c r="Z663" s="658"/>
      <c r="AA663" s="658"/>
    </row>
    <row r="664" spans="1:27">
      <c r="A664" s="658"/>
      <c r="B664" s="658"/>
      <c r="C664" s="658"/>
      <c r="E664" s="658"/>
      <c r="F664" s="658"/>
      <c r="Z664" s="658"/>
      <c r="AA664" s="658"/>
    </row>
    <row r="665" spans="1:27">
      <c r="A665" s="658"/>
      <c r="B665" s="658"/>
      <c r="C665" s="658"/>
      <c r="E665" s="658"/>
      <c r="F665" s="658"/>
      <c r="Z665" s="658"/>
      <c r="AA665" s="658"/>
    </row>
    <row r="666" spans="1:27">
      <c r="A666" s="658"/>
      <c r="B666" s="658"/>
      <c r="C666" s="658"/>
      <c r="E666" s="658"/>
      <c r="F666" s="658"/>
      <c r="Z666" s="658"/>
      <c r="AA666" s="658"/>
    </row>
    <row r="667" spans="1:27">
      <c r="A667" s="658"/>
      <c r="B667" s="658"/>
      <c r="C667" s="658"/>
      <c r="E667" s="658"/>
      <c r="F667" s="658"/>
      <c r="Z667" s="658"/>
      <c r="AA667" s="658"/>
    </row>
    <row r="668" spans="1:27">
      <c r="A668" s="658"/>
      <c r="B668" s="658"/>
      <c r="C668" s="658"/>
      <c r="E668" s="658"/>
      <c r="F668" s="658"/>
      <c r="Z668" s="658"/>
      <c r="AA668" s="658"/>
    </row>
    <row r="669" spans="1:27">
      <c r="A669" s="658"/>
      <c r="B669" s="658"/>
      <c r="C669" s="658"/>
      <c r="E669" s="658"/>
      <c r="F669" s="658"/>
      <c r="Z669" s="658"/>
      <c r="AA669" s="658"/>
    </row>
    <row r="670" spans="1:27">
      <c r="A670" s="658"/>
      <c r="B670" s="658"/>
      <c r="C670" s="658"/>
      <c r="E670" s="658"/>
      <c r="F670" s="658"/>
      <c r="Z670" s="658"/>
      <c r="AA670" s="658"/>
    </row>
    <row r="671" spans="1:27">
      <c r="A671" s="658"/>
      <c r="B671" s="658"/>
      <c r="C671" s="658"/>
      <c r="E671" s="658"/>
      <c r="F671" s="658"/>
      <c r="Z671" s="658"/>
      <c r="AA671" s="658"/>
    </row>
    <row r="672" spans="1:27">
      <c r="A672" s="658"/>
      <c r="B672" s="658"/>
      <c r="C672" s="658"/>
      <c r="E672" s="658"/>
      <c r="F672" s="658"/>
      <c r="Z672" s="658"/>
      <c r="AA672" s="658"/>
    </row>
    <row r="673" spans="1:27">
      <c r="A673" s="658"/>
      <c r="B673" s="658"/>
      <c r="C673" s="658"/>
      <c r="E673" s="658"/>
      <c r="F673" s="658"/>
      <c r="Z673" s="658"/>
      <c r="AA673" s="658"/>
    </row>
    <row r="674" spans="1:27">
      <c r="A674" s="658"/>
      <c r="B674" s="658"/>
      <c r="C674" s="658"/>
      <c r="E674" s="658"/>
      <c r="F674" s="658"/>
      <c r="Z674" s="658"/>
      <c r="AA674" s="658"/>
    </row>
    <row r="675" spans="1:27">
      <c r="A675" s="658"/>
      <c r="B675" s="658"/>
      <c r="C675" s="658"/>
      <c r="E675" s="658"/>
      <c r="F675" s="658"/>
      <c r="Z675" s="658"/>
      <c r="AA675" s="658"/>
    </row>
    <row r="676" spans="1:27">
      <c r="A676" s="658"/>
      <c r="B676" s="658"/>
      <c r="C676" s="658"/>
      <c r="E676" s="658"/>
      <c r="F676" s="658"/>
      <c r="Z676" s="658"/>
      <c r="AA676" s="658"/>
    </row>
    <row r="677" spans="1:27">
      <c r="A677" s="658"/>
      <c r="B677" s="658"/>
      <c r="C677" s="658"/>
      <c r="E677" s="658"/>
      <c r="F677" s="658"/>
      <c r="Z677" s="658"/>
      <c r="AA677" s="658"/>
    </row>
    <row r="678" spans="1:27">
      <c r="A678" s="658"/>
      <c r="B678" s="658"/>
      <c r="C678" s="658"/>
      <c r="E678" s="658"/>
      <c r="F678" s="658"/>
      <c r="Z678" s="658"/>
      <c r="AA678" s="658"/>
    </row>
    <row r="679" spans="1:27">
      <c r="A679" s="658"/>
      <c r="B679" s="658"/>
      <c r="C679" s="658"/>
      <c r="E679" s="658"/>
      <c r="F679" s="658"/>
      <c r="Z679" s="658"/>
      <c r="AA679" s="658"/>
    </row>
    <row r="680" spans="1:27">
      <c r="A680" s="658"/>
      <c r="B680" s="658"/>
      <c r="C680" s="658"/>
      <c r="E680" s="658"/>
      <c r="F680" s="658"/>
      <c r="Z680" s="658"/>
      <c r="AA680" s="658"/>
    </row>
    <row r="681" spans="1:27">
      <c r="A681" s="658"/>
      <c r="B681" s="658"/>
      <c r="C681" s="658"/>
      <c r="E681" s="658"/>
      <c r="F681" s="658"/>
      <c r="Z681" s="658"/>
      <c r="AA681" s="658"/>
    </row>
    <row r="682" spans="1:27">
      <c r="A682" s="658"/>
      <c r="B682" s="658"/>
      <c r="C682" s="658"/>
      <c r="E682" s="658"/>
      <c r="F682" s="658"/>
      <c r="Z682" s="658"/>
      <c r="AA682" s="658"/>
    </row>
    <row r="683" spans="1:27">
      <c r="A683" s="658"/>
      <c r="B683" s="658"/>
      <c r="C683" s="658"/>
      <c r="E683" s="658"/>
      <c r="F683" s="658"/>
      <c r="Z683" s="658"/>
      <c r="AA683" s="658"/>
    </row>
    <row r="684" spans="1:27">
      <c r="A684" s="658"/>
      <c r="B684" s="658"/>
      <c r="C684" s="658"/>
      <c r="E684" s="658"/>
      <c r="F684" s="658"/>
      <c r="Z684" s="658"/>
      <c r="AA684" s="658"/>
    </row>
    <row r="685" spans="1:27">
      <c r="A685" s="658"/>
      <c r="B685" s="658"/>
      <c r="C685" s="658"/>
      <c r="E685" s="658"/>
      <c r="F685" s="658"/>
      <c r="Z685" s="658"/>
      <c r="AA685" s="658"/>
    </row>
    <row r="686" spans="1:27">
      <c r="A686" s="658"/>
      <c r="B686" s="658"/>
      <c r="C686" s="658"/>
      <c r="E686" s="658"/>
      <c r="F686" s="658"/>
      <c r="Z686" s="658"/>
      <c r="AA686" s="658"/>
    </row>
    <row r="687" spans="1:27">
      <c r="A687" s="658"/>
      <c r="B687" s="658"/>
      <c r="C687" s="658"/>
      <c r="E687" s="658"/>
      <c r="F687" s="658"/>
      <c r="Z687" s="658"/>
      <c r="AA687" s="658"/>
    </row>
    <row r="688" spans="1:27">
      <c r="A688" s="658"/>
      <c r="B688" s="658"/>
      <c r="C688" s="658"/>
      <c r="E688" s="658"/>
      <c r="F688" s="658"/>
      <c r="Z688" s="658"/>
      <c r="AA688" s="658"/>
    </row>
    <row r="689" spans="1:27">
      <c r="A689" s="658"/>
      <c r="B689" s="658"/>
      <c r="C689" s="658"/>
      <c r="E689" s="658"/>
      <c r="F689" s="658"/>
      <c r="Z689" s="658"/>
      <c r="AA689" s="658"/>
    </row>
    <row r="690" spans="1:27">
      <c r="A690" s="658"/>
      <c r="B690" s="658"/>
      <c r="C690" s="658"/>
      <c r="E690" s="658"/>
      <c r="F690" s="658"/>
      <c r="Z690" s="658"/>
      <c r="AA690" s="658"/>
    </row>
    <row r="691" spans="1:27">
      <c r="A691" s="658"/>
      <c r="B691" s="658"/>
      <c r="C691" s="658"/>
      <c r="E691" s="658"/>
      <c r="F691" s="658"/>
      <c r="Z691" s="658"/>
      <c r="AA691" s="658"/>
    </row>
    <row r="692" spans="1:27">
      <c r="A692" s="658"/>
      <c r="B692" s="658"/>
      <c r="C692" s="658"/>
      <c r="E692" s="658"/>
      <c r="F692" s="658"/>
      <c r="Z692" s="658"/>
      <c r="AA692" s="658"/>
    </row>
    <row r="693" spans="1:27">
      <c r="A693" s="658"/>
      <c r="B693" s="658"/>
      <c r="C693" s="658"/>
      <c r="E693" s="658"/>
      <c r="F693" s="658"/>
      <c r="Z693" s="658"/>
      <c r="AA693" s="658"/>
    </row>
    <row r="694" spans="1:27">
      <c r="A694" s="658"/>
      <c r="B694" s="658"/>
      <c r="C694" s="658"/>
      <c r="E694" s="658"/>
      <c r="F694" s="658"/>
      <c r="Z694" s="658"/>
      <c r="AA694" s="658"/>
    </row>
    <row r="695" spans="1:27">
      <c r="A695" s="658"/>
      <c r="B695" s="658"/>
      <c r="C695" s="658"/>
      <c r="E695" s="658"/>
      <c r="F695" s="658"/>
      <c r="Z695" s="658"/>
      <c r="AA695" s="658"/>
    </row>
    <row r="696" spans="1:27">
      <c r="A696" s="658"/>
      <c r="B696" s="658"/>
      <c r="C696" s="658"/>
      <c r="E696" s="658"/>
      <c r="F696" s="658"/>
      <c r="Z696" s="658"/>
      <c r="AA696" s="658"/>
    </row>
    <row r="697" spans="1:27">
      <c r="A697" s="658"/>
      <c r="B697" s="658"/>
      <c r="C697" s="658"/>
      <c r="E697" s="658"/>
      <c r="F697" s="658"/>
      <c r="Z697" s="658"/>
      <c r="AA697" s="658"/>
    </row>
    <row r="698" spans="1:27">
      <c r="A698" s="658"/>
      <c r="B698" s="658"/>
      <c r="C698" s="658"/>
      <c r="E698" s="658"/>
      <c r="F698" s="658"/>
      <c r="Z698" s="658"/>
      <c r="AA698" s="658"/>
    </row>
    <row r="699" spans="1:27">
      <c r="A699" s="658"/>
      <c r="B699" s="658"/>
      <c r="C699" s="658"/>
      <c r="E699" s="658"/>
      <c r="F699" s="658"/>
      <c r="Z699" s="658"/>
      <c r="AA699" s="658"/>
    </row>
    <row r="700" spans="1:27">
      <c r="A700" s="658"/>
      <c r="B700" s="658"/>
      <c r="C700" s="658"/>
      <c r="E700" s="658"/>
      <c r="F700" s="658"/>
      <c r="Z700" s="658"/>
      <c r="AA700" s="658"/>
    </row>
    <row r="701" spans="1:27">
      <c r="A701" s="658"/>
      <c r="B701" s="658"/>
      <c r="C701" s="658"/>
      <c r="E701" s="658"/>
      <c r="F701" s="658"/>
      <c r="Z701" s="658"/>
      <c r="AA701" s="658"/>
    </row>
    <row r="702" spans="1:27">
      <c r="A702" s="658"/>
      <c r="B702" s="658"/>
      <c r="C702" s="658"/>
      <c r="E702" s="658"/>
      <c r="F702" s="658"/>
      <c r="Z702" s="658"/>
      <c r="AA702" s="658"/>
    </row>
    <row r="703" spans="1:27">
      <c r="A703" s="658"/>
      <c r="B703" s="658"/>
      <c r="C703" s="658"/>
      <c r="E703" s="658"/>
      <c r="F703" s="658"/>
      <c r="Z703" s="658"/>
      <c r="AA703" s="658"/>
    </row>
    <row r="704" spans="1:27">
      <c r="A704" s="658"/>
      <c r="B704" s="658"/>
      <c r="C704" s="658"/>
      <c r="E704" s="658"/>
      <c r="F704" s="658"/>
      <c r="Z704" s="658"/>
      <c r="AA704" s="658"/>
    </row>
    <row r="705" spans="1:27">
      <c r="A705" s="658"/>
      <c r="B705" s="658"/>
      <c r="C705" s="658"/>
      <c r="E705" s="658"/>
      <c r="F705" s="658"/>
      <c r="Z705" s="658"/>
      <c r="AA705" s="658"/>
    </row>
    <row r="706" spans="1:27">
      <c r="A706" s="658"/>
      <c r="B706" s="658"/>
      <c r="C706" s="658"/>
      <c r="E706" s="658"/>
      <c r="F706" s="658"/>
      <c r="Z706" s="658"/>
      <c r="AA706" s="658"/>
    </row>
    <row r="707" spans="1:27">
      <c r="A707" s="658"/>
      <c r="B707" s="658"/>
      <c r="C707" s="658"/>
      <c r="E707" s="658"/>
      <c r="F707" s="658"/>
      <c r="Z707" s="658"/>
      <c r="AA707" s="658"/>
    </row>
    <row r="708" spans="1:27">
      <c r="A708" s="658"/>
      <c r="B708" s="658"/>
      <c r="C708" s="658"/>
      <c r="E708" s="658"/>
      <c r="F708" s="658"/>
      <c r="Z708" s="658"/>
      <c r="AA708" s="658"/>
    </row>
    <row r="709" spans="1:27">
      <c r="A709" s="658"/>
      <c r="B709" s="658"/>
      <c r="C709" s="658"/>
      <c r="E709" s="658"/>
      <c r="F709" s="658"/>
      <c r="Z709" s="658"/>
      <c r="AA709" s="658"/>
    </row>
    <row r="710" spans="1:27">
      <c r="A710" s="658"/>
      <c r="B710" s="658"/>
      <c r="C710" s="658"/>
      <c r="E710" s="658"/>
      <c r="F710" s="658"/>
      <c r="Z710" s="658"/>
      <c r="AA710" s="658"/>
    </row>
    <row r="711" spans="1:27">
      <c r="A711" s="658"/>
      <c r="B711" s="658"/>
      <c r="C711" s="658"/>
      <c r="E711" s="658"/>
      <c r="F711" s="658"/>
      <c r="Z711" s="658"/>
      <c r="AA711" s="658"/>
    </row>
    <row r="712" spans="1:27">
      <c r="A712" s="658"/>
      <c r="B712" s="658"/>
      <c r="C712" s="658"/>
      <c r="E712" s="658"/>
      <c r="F712" s="658"/>
      <c r="Z712" s="658"/>
      <c r="AA712" s="658"/>
    </row>
    <row r="713" spans="1:27">
      <c r="A713" s="658"/>
      <c r="B713" s="658"/>
      <c r="C713" s="658"/>
      <c r="E713" s="658"/>
      <c r="F713" s="658"/>
      <c r="Z713" s="658"/>
      <c r="AA713" s="658"/>
    </row>
    <row r="714" spans="1:27">
      <c r="A714" s="658"/>
      <c r="B714" s="658"/>
      <c r="C714" s="658"/>
      <c r="E714" s="658"/>
      <c r="F714" s="658"/>
      <c r="Z714" s="658"/>
      <c r="AA714" s="658"/>
    </row>
    <row r="715" spans="1:27">
      <c r="A715" s="658"/>
      <c r="B715" s="658"/>
      <c r="C715" s="658"/>
      <c r="E715" s="658"/>
      <c r="F715" s="658"/>
      <c r="Z715" s="658"/>
      <c r="AA715" s="658"/>
    </row>
    <row r="716" spans="1:27">
      <c r="A716" s="658"/>
      <c r="B716" s="658"/>
      <c r="C716" s="658"/>
      <c r="E716" s="658"/>
      <c r="F716" s="658"/>
      <c r="Z716" s="658"/>
      <c r="AA716" s="658"/>
    </row>
    <row r="717" spans="1:27">
      <c r="A717" s="658"/>
      <c r="B717" s="658"/>
      <c r="C717" s="658"/>
      <c r="E717" s="658"/>
      <c r="F717" s="658"/>
      <c r="Z717" s="658"/>
      <c r="AA717" s="658"/>
    </row>
    <row r="718" spans="1:27">
      <c r="A718" s="658"/>
      <c r="B718" s="658"/>
      <c r="C718" s="658"/>
      <c r="E718" s="658"/>
      <c r="F718" s="658"/>
      <c r="Z718" s="658"/>
      <c r="AA718" s="658"/>
    </row>
    <row r="719" spans="1:27">
      <c r="A719" s="658"/>
      <c r="B719" s="658"/>
      <c r="C719" s="658"/>
      <c r="E719" s="658"/>
      <c r="F719" s="658"/>
      <c r="Z719" s="658"/>
      <c r="AA719" s="658"/>
    </row>
    <row r="720" spans="1:27">
      <c r="A720" s="658"/>
      <c r="B720" s="658"/>
      <c r="C720" s="658"/>
      <c r="E720" s="658"/>
      <c r="F720" s="658"/>
      <c r="Z720" s="658"/>
      <c r="AA720" s="658"/>
    </row>
    <row r="721" spans="1:27">
      <c r="A721" s="658"/>
      <c r="B721" s="658"/>
      <c r="C721" s="658"/>
      <c r="E721" s="658"/>
      <c r="F721" s="658"/>
      <c r="Z721" s="658"/>
      <c r="AA721" s="658"/>
    </row>
    <row r="722" spans="1:27">
      <c r="A722" s="658"/>
      <c r="B722" s="658"/>
      <c r="C722" s="658"/>
      <c r="E722" s="658"/>
      <c r="F722" s="658"/>
      <c r="Z722" s="658"/>
      <c r="AA722" s="658"/>
    </row>
    <row r="723" spans="1:27">
      <c r="A723" s="658"/>
      <c r="B723" s="658"/>
      <c r="C723" s="658"/>
      <c r="E723" s="658"/>
      <c r="F723" s="658"/>
      <c r="Z723" s="658"/>
      <c r="AA723" s="658"/>
    </row>
    <row r="724" spans="1:27">
      <c r="A724" s="658"/>
      <c r="B724" s="658"/>
      <c r="C724" s="658"/>
      <c r="E724" s="658"/>
      <c r="F724" s="658"/>
      <c r="Z724" s="658"/>
      <c r="AA724" s="658"/>
    </row>
    <row r="725" spans="1:27">
      <c r="A725" s="658"/>
      <c r="B725" s="658"/>
      <c r="C725" s="658"/>
      <c r="E725" s="658"/>
      <c r="F725" s="658"/>
      <c r="Z725" s="658"/>
      <c r="AA725" s="658"/>
    </row>
    <row r="726" spans="1:27">
      <c r="A726" s="658"/>
      <c r="B726" s="658"/>
      <c r="C726" s="658"/>
      <c r="E726" s="658"/>
      <c r="F726" s="658"/>
      <c r="Z726" s="658"/>
      <c r="AA726" s="658"/>
    </row>
    <row r="727" spans="1:27">
      <c r="A727" s="658"/>
      <c r="B727" s="658"/>
      <c r="C727" s="658"/>
      <c r="E727" s="658"/>
      <c r="F727" s="658"/>
      <c r="Z727" s="658"/>
      <c r="AA727" s="658"/>
    </row>
    <row r="728" spans="1:27">
      <c r="A728" s="658"/>
      <c r="B728" s="658"/>
      <c r="C728" s="658"/>
      <c r="E728" s="658"/>
      <c r="F728" s="658"/>
      <c r="Z728" s="658"/>
      <c r="AA728" s="658"/>
    </row>
    <row r="729" spans="1:27">
      <c r="A729" s="658"/>
      <c r="B729" s="658"/>
      <c r="C729" s="658"/>
      <c r="E729" s="658"/>
      <c r="F729" s="658"/>
      <c r="Z729" s="658"/>
      <c r="AA729" s="658"/>
    </row>
    <row r="730" spans="1:27">
      <c r="A730" s="658"/>
      <c r="B730" s="658"/>
      <c r="C730" s="658"/>
      <c r="E730" s="658"/>
      <c r="F730" s="658"/>
      <c r="Z730" s="658"/>
      <c r="AA730" s="658"/>
    </row>
    <row r="731" spans="1:27">
      <c r="A731" s="658"/>
      <c r="B731" s="658"/>
      <c r="C731" s="658"/>
      <c r="E731" s="658"/>
      <c r="F731" s="658"/>
      <c r="Z731" s="658"/>
      <c r="AA731" s="658"/>
    </row>
    <row r="732" spans="1:27">
      <c r="A732" s="658"/>
      <c r="B732" s="658"/>
      <c r="C732" s="658"/>
      <c r="E732" s="658"/>
      <c r="F732" s="658"/>
      <c r="Z732" s="658"/>
      <c r="AA732" s="658"/>
    </row>
    <row r="733" spans="1:27">
      <c r="A733" s="658"/>
      <c r="B733" s="658"/>
      <c r="C733" s="658"/>
      <c r="E733" s="658"/>
      <c r="F733" s="658"/>
      <c r="Z733" s="658"/>
      <c r="AA733" s="658"/>
    </row>
    <row r="734" spans="1:27">
      <c r="A734" s="658"/>
      <c r="B734" s="658"/>
      <c r="C734" s="658"/>
      <c r="E734" s="658"/>
      <c r="F734" s="658"/>
      <c r="Z734" s="658"/>
      <c r="AA734" s="658"/>
    </row>
    <row r="735" spans="1:27">
      <c r="A735" s="658"/>
      <c r="B735" s="658"/>
      <c r="C735" s="658"/>
      <c r="E735" s="658"/>
      <c r="F735" s="658"/>
      <c r="Z735" s="658"/>
      <c r="AA735" s="658"/>
    </row>
    <row r="736" spans="1:27">
      <c r="A736" s="658"/>
      <c r="B736" s="658"/>
      <c r="C736" s="658"/>
      <c r="E736" s="658"/>
      <c r="F736" s="658"/>
      <c r="Z736" s="658"/>
      <c r="AA736" s="658"/>
    </row>
    <row r="737" spans="1:27">
      <c r="A737" s="658"/>
      <c r="B737" s="658"/>
      <c r="C737" s="658"/>
      <c r="E737" s="658"/>
      <c r="F737" s="658"/>
      <c r="Z737" s="658"/>
      <c r="AA737" s="658"/>
    </row>
    <row r="738" spans="1:27">
      <c r="A738" s="658"/>
      <c r="B738" s="658"/>
      <c r="C738" s="658"/>
      <c r="E738" s="658"/>
      <c r="F738" s="658"/>
      <c r="Z738" s="658"/>
      <c r="AA738" s="658"/>
    </row>
    <row r="739" spans="1:27">
      <c r="A739" s="658"/>
      <c r="B739" s="658"/>
      <c r="C739" s="658"/>
      <c r="E739" s="658"/>
      <c r="F739" s="658"/>
      <c r="Z739" s="658"/>
      <c r="AA739" s="658"/>
    </row>
    <row r="740" spans="1:27">
      <c r="A740" s="658"/>
      <c r="B740" s="658"/>
      <c r="C740" s="658"/>
      <c r="E740" s="658"/>
      <c r="F740" s="658"/>
      <c r="Z740" s="658"/>
      <c r="AA740" s="658"/>
    </row>
    <row r="741" spans="1:27">
      <c r="A741" s="658"/>
      <c r="B741" s="658"/>
      <c r="C741" s="658"/>
      <c r="E741" s="658"/>
      <c r="F741" s="658"/>
      <c r="Z741" s="658"/>
      <c r="AA741" s="658"/>
    </row>
    <row r="742" spans="1:27">
      <c r="A742" s="658"/>
      <c r="B742" s="658"/>
      <c r="C742" s="658"/>
      <c r="E742" s="658"/>
      <c r="F742" s="658"/>
      <c r="Z742" s="658"/>
      <c r="AA742" s="658"/>
    </row>
    <row r="743" spans="1:27">
      <c r="A743" s="658"/>
      <c r="B743" s="658"/>
      <c r="C743" s="658"/>
      <c r="E743" s="658"/>
      <c r="F743" s="658"/>
      <c r="Z743" s="658"/>
      <c r="AA743" s="658"/>
    </row>
    <row r="744" spans="1:27">
      <c r="A744" s="658"/>
      <c r="B744" s="658"/>
      <c r="C744" s="658"/>
      <c r="E744" s="658"/>
      <c r="F744" s="658"/>
      <c r="Z744" s="658"/>
      <c r="AA744" s="658"/>
    </row>
    <row r="745" spans="1:27">
      <c r="A745" s="658"/>
      <c r="B745" s="658"/>
      <c r="C745" s="658"/>
      <c r="E745" s="658"/>
      <c r="F745" s="658"/>
      <c r="Z745" s="658"/>
      <c r="AA745" s="658"/>
    </row>
    <row r="746" spans="1:27">
      <c r="A746" s="658"/>
      <c r="B746" s="658"/>
      <c r="C746" s="658"/>
      <c r="E746" s="658"/>
      <c r="F746" s="658"/>
      <c r="Z746" s="658"/>
      <c r="AA746" s="658"/>
    </row>
    <row r="747" spans="1:27">
      <c r="A747" s="658"/>
      <c r="B747" s="658"/>
      <c r="C747" s="658"/>
      <c r="E747" s="658"/>
      <c r="F747" s="658"/>
      <c r="Z747" s="658"/>
      <c r="AA747" s="658"/>
    </row>
    <row r="748" spans="1:27">
      <c r="A748" s="658"/>
      <c r="B748" s="658"/>
      <c r="C748" s="658"/>
      <c r="E748" s="658"/>
      <c r="F748" s="658"/>
      <c r="Z748" s="658"/>
      <c r="AA748" s="658"/>
    </row>
    <row r="749" spans="1:27">
      <c r="A749" s="658"/>
      <c r="B749" s="658"/>
      <c r="C749" s="658"/>
      <c r="E749" s="658"/>
      <c r="F749" s="658"/>
      <c r="Z749" s="658"/>
      <c r="AA749" s="658"/>
    </row>
    <row r="750" spans="1:27">
      <c r="A750" s="658"/>
      <c r="B750" s="658"/>
      <c r="C750" s="658"/>
      <c r="E750" s="658"/>
      <c r="F750" s="658"/>
      <c r="Z750" s="658"/>
      <c r="AA750" s="658"/>
    </row>
    <row r="751" spans="1:27">
      <c r="A751" s="658"/>
      <c r="B751" s="658"/>
      <c r="C751" s="658"/>
      <c r="E751" s="658"/>
      <c r="F751" s="658"/>
      <c r="Z751" s="658"/>
      <c r="AA751" s="658"/>
    </row>
    <row r="752" spans="1:27">
      <c r="A752" s="658"/>
      <c r="B752" s="658"/>
      <c r="C752" s="658"/>
      <c r="E752" s="658"/>
      <c r="F752" s="658"/>
      <c r="Z752" s="658"/>
      <c r="AA752" s="658"/>
    </row>
    <row r="753" spans="1:27">
      <c r="A753" s="658"/>
      <c r="B753" s="658"/>
      <c r="C753" s="658"/>
      <c r="E753" s="658"/>
      <c r="F753" s="658"/>
      <c r="Z753" s="658"/>
      <c r="AA753" s="658"/>
    </row>
    <row r="754" spans="1:27">
      <c r="A754" s="658"/>
      <c r="B754" s="658"/>
      <c r="C754" s="658"/>
      <c r="E754" s="658"/>
      <c r="F754" s="658"/>
      <c r="Z754" s="658"/>
      <c r="AA754" s="658"/>
    </row>
    <row r="755" spans="1:27">
      <c r="A755" s="658"/>
      <c r="B755" s="658"/>
      <c r="C755" s="658"/>
      <c r="E755" s="658"/>
      <c r="F755" s="658"/>
      <c r="Z755" s="658"/>
      <c r="AA755" s="658"/>
    </row>
    <row r="756" spans="1:27">
      <c r="A756" s="658"/>
      <c r="B756" s="658"/>
      <c r="C756" s="658"/>
      <c r="E756" s="658"/>
      <c r="F756" s="658"/>
      <c r="Z756" s="658"/>
      <c r="AA756" s="658"/>
    </row>
    <row r="757" spans="1:27">
      <c r="A757" s="658"/>
      <c r="B757" s="658"/>
      <c r="C757" s="658"/>
      <c r="E757" s="658"/>
      <c r="F757" s="658"/>
      <c r="Z757" s="658"/>
      <c r="AA757" s="658"/>
    </row>
    <row r="758" spans="1:27">
      <c r="A758" s="658"/>
      <c r="B758" s="658"/>
      <c r="C758" s="658"/>
      <c r="E758" s="658"/>
      <c r="F758" s="658"/>
      <c r="Z758" s="658"/>
      <c r="AA758" s="658"/>
    </row>
    <row r="759" spans="1:27">
      <c r="A759" s="658"/>
      <c r="B759" s="658"/>
      <c r="C759" s="658"/>
      <c r="E759" s="658"/>
      <c r="F759" s="658"/>
      <c r="Z759" s="658"/>
      <c r="AA759" s="658"/>
    </row>
    <row r="760" spans="1:27">
      <c r="A760" s="658"/>
      <c r="B760" s="658"/>
      <c r="C760" s="658"/>
      <c r="E760" s="658"/>
      <c r="F760" s="658"/>
      <c r="Z760" s="658"/>
      <c r="AA760" s="658"/>
    </row>
    <row r="761" spans="1:27">
      <c r="A761" s="658"/>
      <c r="B761" s="658"/>
      <c r="C761" s="658"/>
      <c r="E761" s="658"/>
      <c r="F761" s="658"/>
      <c r="Z761" s="658"/>
      <c r="AA761" s="658"/>
    </row>
    <row r="762" spans="1:27">
      <c r="A762" s="658"/>
      <c r="B762" s="658"/>
      <c r="C762" s="658"/>
      <c r="E762" s="658"/>
      <c r="F762" s="658"/>
      <c r="Z762" s="658"/>
      <c r="AA762" s="658"/>
    </row>
    <row r="763" spans="1:27">
      <c r="A763" s="658"/>
      <c r="B763" s="658"/>
      <c r="C763" s="658"/>
      <c r="E763" s="658"/>
      <c r="F763" s="658"/>
      <c r="Z763" s="658"/>
      <c r="AA763" s="658"/>
    </row>
    <row r="764" spans="1:27">
      <c r="A764" s="658"/>
      <c r="B764" s="658"/>
      <c r="C764" s="658"/>
      <c r="E764" s="658"/>
      <c r="F764" s="658"/>
      <c r="Z764" s="658"/>
      <c r="AA764" s="658"/>
    </row>
    <row r="765" spans="1:27">
      <c r="A765" s="658"/>
      <c r="B765" s="658"/>
      <c r="C765" s="658"/>
      <c r="E765" s="658"/>
      <c r="F765" s="658"/>
      <c r="Z765" s="658"/>
      <c r="AA765" s="658"/>
    </row>
    <row r="766" spans="1:27">
      <c r="A766" s="658"/>
      <c r="B766" s="658"/>
      <c r="C766" s="658"/>
      <c r="E766" s="658"/>
      <c r="F766" s="658"/>
      <c r="Z766" s="658"/>
      <c r="AA766" s="658"/>
    </row>
    <row r="767" spans="1:27">
      <c r="A767" s="658"/>
      <c r="B767" s="658"/>
      <c r="C767" s="658"/>
      <c r="E767" s="658"/>
      <c r="F767" s="658"/>
      <c r="Z767" s="658"/>
      <c r="AA767" s="658"/>
    </row>
    <row r="768" spans="1:27">
      <c r="A768" s="658"/>
      <c r="B768" s="658"/>
      <c r="C768" s="658"/>
      <c r="E768" s="658"/>
      <c r="F768" s="658"/>
      <c r="Z768" s="658"/>
      <c r="AA768" s="658"/>
    </row>
    <row r="769" spans="1:27">
      <c r="A769" s="658"/>
      <c r="B769" s="658"/>
      <c r="C769" s="658"/>
      <c r="E769" s="658"/>
      <c r="F769" s="658"/>
      <c r="Z769" s="658"/>
      <c r="AA769" s="658"/>
    </row>
    <row r="770" spans="1:27">
      <c r="A770" s="658"/>
      <c r="B770" s="658"/>
      <c r="C770" s="658"/>
      <c r="E770" s="658"/>
      <c r="F770" s="658"/>
      <c r="Z770" s="658"/>
      <c r="AA770" s="658"/>
    </row>
    <row r="771" spans="1:27">
      <c r="A771" s="658"/>
      <c r="B771" s="658"/>
      <c r="C771" s="658"/>
      <c r="E771" s="658"/>
      <c r="F771" s="658"/>
      <c r="Z771" s="658"/>
      <c r="AA771" s="658"/>
    </row>
    <row r="772" spans="1:27">
      <c r="A772" s="658"/>
      <c r="B772" s="658"/>
      <c r="C772" s="658"/>
      <c r="E772" s="658"/>
      <c r="F772" s="658"/>
      <c r="Z772" s="658"/>
      <c r="AA772" s="658"/>
    </row>
    <row r="773" spans="1:27">
      <c r="A773" s="658"/>
      <c r="B773" s="658"/>
      <c r="C773" s="658"/>
      <c r="E773" s="658"/>
      <c r="F773" s="658"/>
      <c r="Z773" s="658"/>
      <c r="AA773" s="658"/>
    </row>
    <row r="774" spans="1:27">
      <c r="A774" s="658"/>
      <c r="B774" s="658"/>
      <c r="C774" s="658"/>
      <c r="E774" s="658"/>
      <c r="F774" s="658"/>
      <c r="Z774" s="658"/>
      <c r="AA774" s="658"/>
    </row>
    <row r="775" spans="1:27">
      <c r="A775" s="658"/>
      <c r="B775" s="658"/>
      <c r="C775" s="658"/>
      <c r="E775" s="658"/>
      <c r="F775" s="658"/>
      <c r="Z775" s="658"/>
      <c r="AA775" s="658"/>
    </row>
    <row r="776" spans="1:27">
      <c r="A776" s="658"/>
      <c r="B776" s="658"/>
      <c r="C776" s="658"/>
      <c r="E776" s="658"/>
      <c r="F776" s="658"/>
      <c r="Z776" s="658"/>
      <c r="AA776" s="658"/>
    </row>
    <row r="777" spans="1:27">
      <c r="A777" s="658"/>
      <c r="B777" s="658"/>
      <c r="C777" s="658"/>
      <c r="E777" s="658"/>
      <c r="F777" s="658"/>
      <c r="Z777" s="658"/>
      <c r="AA777" s="658"/>
    </row>
    <row r="778" spans="1:27">
      <c r="A778" s="658"/>
      <c r="B778" s="658"/>
      <c r="C778" s="658"/>
      <c r="E778" s="658"/>
      <c r="F778" s="658"/>
      <c r="Z778" s="658"/>
      <c r="AA778" s="658"/>
    </row>
    <row r="779" spans="1:27">
      <c r="A779" s="658"/>
      <c r="B779" s="658"/>
      <c r="C779" s="658"/>
      <c r="E779" s="658"/>
      <c r="F779" s="658"/>
      <c r="Z779" s="658"/>
      <c r="AA779" s="658"/>
    </row>
    <row r="780" spans="1:27">
      <c r="A780" s="658"/>
      <c r="B780" s="658"/>
      <c r="C780" s="658"/>
      <c r="E780" s="658"/>
      <c r="F780" s="658"/>
      <c r="Z780" s="658"/>
      <c r="AA780" s="658"/>
    </row>
    <row r="781" spans="1:27">
      <c r="A781" s="658"/>
      <c r="B781" s="658"/>
      <c r="C781" s="658"/>
      <c r="E781" s="658"/>
      <c r="F781" s="658"/>
      <c r="Z781" s="658"/>
      <c r="AA781" s="658"/>
    </row>
    <row r="782" spans="1:27">
      <c r="A782" s="658"/>
      <c r="B782" s="658"/>
      <c r="C782" s="658"/>
      <c r="E782" s="658"/>
      <c r="F782" s="658"/>
      <c r="Z782" s="658"/>
      <c r="AA782" s="658"/>
    </row>
    <row r="783" spans="1:27">
      <c r="A783" s="658"/>
      <c r="B783" s="658"/>
      <c r="C783" s="658"/>
      <c r="E783" s="658"/>
      <c r="F783" s="658"/>
      <c r="Z783" s="658"/>
      <c r="AA783" s="658"/>
    </row>
    <row r="784" spans="1:27">
      <c r="A784" s="658"/>
      <c r="B784" s="658"/>
      <c r="C784" s="658"/>
      <c r="E784" s="658"/>
      <c r="F784" s="658"/>
      <c r="Z784" s="658"/>
      <c r="AA784" s="658"/>
    </row>
    <row r="785" spans="1:27">
      <c r="A785" s="658"/>
      <c r="B785" s="658"/>
      <c r="C785" s="658"/>
      <c r="E785" s="658"/>
      <c r="F785" s="658"/>
      <c r="Z785" s="658"/>
      <c r="AA785" s="658"/>
    </row>
    <row r="786" spans="1:27">
      <c r="A786" s="658"/>
      <c r="B786" s="658"/>
      <c r="C786" s="658"/>
      <c r="E786" s="658"/>
      <c r="F786" s="658"/>
      <c r="Z786" s="658"/>
      <c r="AA786" s="658"/>
    </row>
    <row r="787" spans="1:27">
      <c r="A787" s="658"/>
      <c r="B787" s="658"/>
      <c r="C787" s="658"/>
      <c r="E787" s="658"/>
      <c r="F787" s="658"/>
      <c r="Z787" s="658"/>
      <c r="AA787" s="658"/>
    </row>
    <row r="788" spans="1:27">
      <c r="A788" s="658"/>
      <c r="B788" s="658"/>
      <c r="C788" s="658"/>
      <c r="E788" s="658"/>
      <c r="F788" s="658"/>
      <c r="Z788" s="658"/>
      <c r="AA788" s="658"/>
    </row>
    <row r="789" spans="1:27">
      <c r="A789" s="658"/>
      <c r="B789" s="658"/>
      <c r="C789" s="658"/>
      <c r="E789" s="658"/>
      <c r="F789" s="658"/>
      <c r="Z789" s="658"/>
      <c r="AA789" s="658"/>
    </row>
    <row r="790" spans="1:27">
      <c r="A790" s="658"/>
      <c r="B790" s="658"/>
      <c r="C790" s="658"/>
      <c r="E790" s="658"/>
      <c r="F790" s="658"/>
      <c r="Z790" s="658"/>
      <c r="AA790" s="658"/>
    </row>
    <row r="791" spans="1:27">
      <c r="A791" s="658"/>
      <c r="B791" s="658"/>
      <c r="C791" s="658"/>
      <c r="E791" s="658"/>
      <c r="F791" s="658"/>
      <c r="Z791" s="658"/>
      <c r="AA791" s="658"/>
    </row>
    <row r="792" spans="1:27">
      <c r="A792" s="658"/>
      <c r="B792" s="658"/>
      <c r="C792" s="658"/>
      <c r="E792" s="658"/>
      <c r="F792" s="658"/>
      <c r="Z792" s="658"/>
      <c r="AA792" s="658"/>
    </row>
    <row r="793" spans="1:27">
      <c r="A793" s="658"/>
      <c r="B793" s="658"/>
      <c r="C793" s="658"/>
      <c r="E793" s="658"/>
      <c r="F793" s="658"/>
      <c r="Z793" s="658"/>
      <c r="AA793" s="658"/>
    </row>
    <row r="794" spans="1:27">
      <c r="A794" s="658"/>
      <c r="B794" s="658"/>
      <c r="C794" s="658"/>
      <c r="E794" s="658"/>
      <c r="F794" s="658"/>
      <c r="Z794" s="658"/>
      <c r="AA794" s="658"/>
    </row>
    <row r="795" spans="1:27">
      <c r="A795" s="658"/>
      <c r="B795" s="658"/>
      <c r="C795" s="658"/>
      <c r="E795" s="658"/>
      <c r="F795" s="658"/>
      <c r="Z795" s="658"/>
      <c r="AA795" s="658"/>
    </row>
    <row r="796" spans="1:27">
      <c r="A796" s="658"/>
      <c r="B796" s="658"/>
      <c r="C796" s="658"/>
      <c r="E796" s="658"/>
      <c r="F796" s="658"/>
      <c r="Z796" s="658"/>
      <c r="AA796" s="658"/>
    </row>
    <row r="797" spans="1:27">
      <c r="A797" s="658"/>
      <c r="B797" s="658"/>
      <c r="C797" s="658"/>
      <c r="E797" s="658"/>
      <c r="F797" s="658"/>
      <c r="Z797" s="658"/>
      <c r="AA797" s="658"/>
    </row>
    <row r="798" spans="1:27">
      <c r="A798" s="658"/>
      <c r="B798" s="658"/>
      <c r="C798" s="658"/>
      <c r="E798" s="658"/>
      <c r="F798" s="658"/>
      <c r="Z798" s="658"/>
      <c r="AA798" s="658"/>
    </row>
    <row r="799" spans="1:27">
      <c r="A799" s="658"/>
      <c r="B799" s="658"/>
      <c r="C799" s="658"/>
      <c r="E799" s="658"/>
      <c r="F799" s="658"/>
      <c r="Z799" s="658"/>
      <c r="AA799" s="658"/>
    </row>
    <row r="800" spans="1:27">
      <c r="A800" s="658"/>
      <c r="B800" s="658"/>
      <c r="C800" s="658"/>
      <c r="E800" s="658"/>
      <c r="F800" s="658"/>
      <c r="Z800" s="658"/>
      <c r="AA800" s="658"/>
    </row>
    <row r="801" spans="1:27">
      <c r="A801" s="658"/>
      <c r="B801" s="658"/>
      <c r="C801" s="658"/>
      <c r="E801" s="658"/>
      <c r="F801" s="658"/>
      <c r="Z801" s="658"/>
      <c r="AA801" s="658"/>
    </row>
    <row r="802" spans="1:27">
      <c r="A802" s="658"/>
      <c r="B802" s="658"/>
      <c r="C802" s="658"/>
      <c r="E802" s="658"/>
      <c r="F802" s="658"/>
      <c r="Z802" s="658"/>
      <c r="AA802" s="658"/>
    </row>
    <row r="803" spans="1:27">
      <c r="A803" s="658"/>
      <c r="B803" s="658"/>
      <c r="C803" s="658"/>
      <c r="E803" s="658"/>
      <c r="F803" s="658"/>
      <c r="Z803" s="658"/>
      <c r="AA803" s="658"/>
    </row>
    <row r="804" spans="1:27">
      <c r="A804" s="658"/>
      <c r="B804" s="658"/>
      <c r="C804" s="658"/>
      <c r="E804" s="658"/>
      <c r="F804" s="658"/>
      <c r="Z804" s="658"/>
      <c r="AA804" s="658"/>
    </row>
    <row r="805" spans="1:27">
      <c r="A805" s="658"/>
      <c r="B805" s="658"/>
      <c r="C805" s="658"/>
      <c r="E805" s="658"/>
      <c r="F805" s="658"/>
      <c r="Z805" s="658"/>
      <c r="AA805" s="658"/>
    </row>
    <row r="806" spans="1:27">
      <c r="A806" s="658"/>
      <c r="B806" s="658"/>
      <c r="C806" s="658"/>
      <c r="E806" s="658"/>
      <c r="F806" s="658"/>
      <c r="Z806" s="658"/>
      <c r="AA806" s="658"/>
    </row>
    <row r="807" spans="1:27">
      <c r="A807" s="658"/>
      <c r="B807" s="658"/>
      <c r="C807" s="658"/>
      <c r="E807" s="658"/>
      <c r="F807" s="658"/>
      <c r="Z807" s="658"/>
      <c r="AA807" s="658"/>
    </row>
    <row r="808" spans="1:27">
      <c r="A808" s="658"/>
      <c r="B808" s="658"/>
      <c r="C808" s="658"/>
      <c r="E808" s="658"/>
      <c r="F808" s="658"/>
      <c r="Z808" s="658"/>
      <c r="AA808" s="658"/>
    </row>
    <row r="809" spans="1:27">
      <c r="A809" s="658"/>
      <c r="B809" s="658"/>
      <c r="C809" s="658"/>
      <c r="E809" s="658"/>
      <c r="F809" s="658"/>
      <c r="Z809" s="658"/>
      <c r="AA809" s="658"/>
    </row>
    <row r="810" spans="1:27">
      <c r="A810" s="658"/>
      <c r="B810" s="658"/>
      <c r="C810" s="658"/>
      <c r="E810" s="658"/>
      <c r="F810" s="658"/>
      <c r="Z810" s="658"/>
      <c r="AA810" s="658"/>
    </row>
    <row r="811" spans="1:27">
      <c r="A811" s="658"/>
      <c r="B811" s="658"/>
      <c r="C811" s="658"/>
      <c r="E811" s="658"/>
      <c r="F811" s="658"/>
      <c r="Z811" s="658"/>
      <c r="AA811" s="658"/>
    </row>
    <row r="812" spans="1:27">
      <c r="A812" s="658"/>
      <c r="B812" s="658"/>
      <c r="C812" s="658"/>
      <c r="E812" s="658"/>
      <c r="F812" s="658"/>
      <c r="Z812" s="658"/>
      <c r="AA812" s="658"/>
    </row>
    <row r="813" spans="1:27">
      <c r="A813" s="658"/>
      <c r="B813" s="658"/>
      <c r="C813" s="658"/>
      <c r="E813" s="658"/>
      <c r="F813" s="658"/>
      <c r="Z813" s="658"/>
      <c r="AA813" s="658"/>
    </row>
    <row r="814" spans="1:27">
      <c r="A814" s="658"/>
      <c r="B814" s="658"/>
      <c r="C814" s="658"/>
      <c r="E814" s="658"/>
      <c r="F814" s="658"/>
      <c r="Z814" s="658"/>
      <c r="AA814" s="658"/>
    </row>
    <row r="815" spans="1:27">
      <c r="A815" s="658"/>
      <c r="B815" s="658"/>
      <c r="C815" s="658"/>
      <c r="E815" s="658"/>
      <c r="F815" s="658"/>
      <c r="Z815" s="658"/>
      <c r="AA815" s="658"/>
    </row>
    <row r="816" spans="1:27">
      <c r="A816" s="658"/>
      <c r="B816" s="658"/>
      <c r="C816" s="658"/>
      <c r="E816" s="658"/>
      <c r="F816" s="658"/>
      <c r="Z816" s="658"/>
      <c r="AA816" s="658"/>
    </row>
    <row r="817" spans="1:27">
      <c r="A817" s="658"/>
      <c r="B817" s="658"/>
      <c r="C817" s="658"/>
      <c r="E817" s="658"/>
      <c r="F817" s="658"/>
      <c r="Z817" s="658"/>
      <c r="AA817" s="658"/>
    </row>
    <row r="818" spans="1:27">
      <c r="A818" s="658"/>
      <c r="B818" s="658"/>
      <c r="C818" s="658"/>
      <c r="E818" s="658"/>
      <c r="F818" s="658"/>
      <c r="Z818" s="658"/>
      <c r="AA818" s="658"/>
    </row>
    <row r="819" spans="1:27">
      <c r="A819" s="658"/>
      <c r="B819" s="658"/>
      <c r="C819" s="658"/>
      <c r="E819" s="658"/>
      <c r="F819" s="658"/>
      <c r="Z819" s="658"/>
      <c r="AA819" s="658"/>
    </row>
    <row r="820" spans="1:27">
      <c r="A820" s="658"/>
      <c r="B820" s="658"/>
      <c r="C820" s="658"/>
      <c r="E820" s="658"/>
      <c r="F820" s="658"/>
      <c r="Z820" s="658"/>
      <c r="AA820" s="658"/>
    </row>
    <row r="821" spans="1:27">
      <c r="A821" s="658"/>
      <c r="B821" s="658"/>
      <c r="C821" s="658"/>
      <c r="E821" s="658"/>
      <c r="F821" s="658"/>
      <c r="Z821" s="658"/>
      <c r="AA821" s="658"/>
    </row>
    <row r="822" spans="1:27">
      <c r="A822" s="658"/>
      <c r="B822" s="658"/>
      <c r="C822" s="658"/>
      <c r="E822" s="658"/>
      <c r="F822" s="658"/>
      <c r="Z822" s="658"/>
      <c r="AA822" s="658"/>
    </row>
    <row r="823" spans="1:27">
      <c r="A823" s="658"/>
      <c r="B823" s="658"/>
      <c r="C823" s="658"/>
      <c r="E823" s="658"/>
      <c r="F823" s="658"/>
      <c r="Z823" s="658"/>
      <c r="AA823" s="658"/>
    </row>
    <row r="824" spans="1:27">
      <c r="A824" s="658"/>
      <c r="B824" s="658"/>
      <c r="C824" s="658"/>
      <c r="E824" s="658"/>
      <c r="F824" s="658"/>
      <c r="Z824" s="658"/>
      <c r="AA824" s="658"/>
    </row>
    <row r="825" spans="1:27">
      <c r="A825" s="658"/>
      <c r="B825" s="658"/>
      <c r="C825" s="658"/>
      <c r="E825" s="658"/>
      <c r="F825" s="658"/>
      <c r="Z825" s="658"/>
      <c r="AA825" s="658"/>
    </row>
    <row r="826" spans="1:27">
      <c r="A826" s="658"/>
      <c r="B826" s="658"/>
      <c r="C826" s="658"/>
      <c r="E826" s="658"/>
      <c r="F826" s="658"/>
      <c r="Z826" s="658"/>
      <c r="AA826" s="658"/>
    </row>
    <row r="827" spans="1:27">
      <c r="A827" s="658"/>
      <c r="B827" s="658"/>
      <c r="C827" s="658"/>
      <c r="E827" s="658"/>
      <c r="F827" s="658"/>
      <c r="Z827" s="658"/>
      <c r="AA827" s="658"/>
    </row>
    <row r="828" spans="1:27">
      <c r="A828" s="658"/>
      <c r="B828" s="658"/>
      <c r="C828" s="658"/>
      <c r="E828" s="658"/>
      <c r="F828" s="658"/>
      <c r="Z828" s="658"/>
      <c r="AA828" s="658"/>
    </row>
    <row r="829" spans="1:27">
      <c r="A829" s="658"/>
      <c r="B829" s="658"/>
      <c r="C829" s="658"/>
      <c r="E829" s="658"/>
      <c r="F829" s="658"/>
      <c r="Z829" s="658"/>
      <c r="AA829" s="658"/>
    </row>
    <row r="830" spans="1:27">
      <c r="A830" s="658"/>
      <c r="B830" s="658"/>
      <c r="C830" s="658"/>
      <c r="E830" s="658"/>
      <c r="F830" s="658"/>
      <c r="Z830" s="658"/>
      <c r="AA830" s="658"/>
    </row>
    <row r="831" spans="1:27">
      <c r="A831" s="658"/>
      <c r="B831" s="658"/>
      <c r="C831" s="658"/>
      <c r="E831" s="658"/>
      <c r="F831" s="658"/>
      <c r="Z831" s="658"/>
      <c r="AA831" s="658"/>
    </row>
    <row r="832" spans="1:27">
      <c r="A832" s="658"/>
      <c r="B832" s="658"/>
      <c r="C832" s="658"/>
      <c r="E832" s="658"/>
      <c r="F832" s="658"/>
      <c r="Z832" s="658"/>
      <c r="AA832" s="658"/>
    </row>
    <row r="833" spans="1:27">
      <c r="A833" s="658"/>
      <c r="B833" s="658"/>
      <c r="C833" s="658"/>
      <c r="E833" s="658"/>
      <c r="F833" s="658"/>
      <c r="Z833" s="658"/>
      <c r="AA833" s="658"/>
    </row>
    <row r="834" spans="1:27">
      <c r="A834" s="658"/>
      <c r="B834" s="658"/>
      <c r="C834" s="658"/>
      <c r="E834" s="658"/>
      <c r="F834" s="658"/>
      <c r="Z834" s="658"/>
      <c r="AA834" s="658"/>
    </row>
    <row r="835" spans="1:27">
      <c r="A835" s="658"/>
      <c r="B835" s="658"/>
      <c r="C835" s="658"/>
      <c r="E835" s="658"/>
      <c r="F835" s="658"/>
      <c r="Z835" s="658"/>
      <c r="AA835" s="658"/>
    </row>
    <row r="836" spans="1:27">
      <c r="A836" s="658"/>
      <c r="B836" s="658"/>
      <c r="C836" s="658"/>
      <c r="E836" s="658"/>
      <c r="F836" s="658"/>
      <c r="Z836" s="658"/>
      <c r="AA836" s="658"/>
    </row>
    <row r="837" spans="1:27">
      <c r="A837" s="658"/>
      <c r="B837" s="658"/>
      <c r="C837" s="658"/>
      <c r="E837" s="658"/>
      <c r="F837" s="658"/>
      <c r="Z837" s="658"/>
      <c r="AA837" s="658"/>
    </row>
    <row r="838" spans="1:27">
      <c r="A838" s="658"/>
      <c r="B838" s="658"/>
      <c r="C838" s="658"/>
      <c r="E838" s="658"/>
      <c r="F838" s="658"/>
      <c r="Z838" s="658"/>
      <c r="AA838" s="658"/>
    </row>
    <row r="839" spans="1:27">
      <c r="A839" s="658"/>
      <c r="B839" s="658"/>
      <c r="C839" s="658"/>
      <c r="E839" s="658"/>
      <c r="F839" s="658"/>
      <c r="Z839" s="658"/>
      <c r="AA839" s="658"/>
    </row>
    <row r="840" spans="1:27">
      <c r="A840" s="658"/>
      <c r="B840" s="658"/>
      <c r="C840" s="658"/>
      <c r="E840" s="658"/>
      <c r="F840" s="658"/>
      <c r="Z840" s="658"/>
      <c r="AA840" s="658"/>
    </row>
    <row r="841" spans="1:27">
      <c r="A841" s="658"/>
      <c r="B841" s="658"/>
      <c r="C841" s="658"/>
      <c r="E841" s="658"/>
      <c r="F841" s="658"/>
      <c r="Z841" s="658"/>
      <c r="AA841" s="658"/>
    </row>
    <row r="842" spans="1:27">
      <c r="A842" s="658"/>
      <c r="B842" s="658"/>
      <c r="C842" s="658"/>
      <c r="E842" s="658"/>
      <c r="F842" s="658"/>
      <c r="Z842" s="658"/>
      <c r="AA842" s="658"/>
    </row>
    <row r="843" spans="1:27">
      <c r="A843" s="658"/>
      <c r="B843" s="658"/>
      <c r="C843" s="658"/>
      <c r="E843" s="658"/>
      <c r="F843" s="658"/>
      <c r="Z843" s="658"/>
      <c r="AA843" s="658"/>
    </row>
    <row r="844" spans="1:27">
      <c r="A844" s="658"/>
      <c r="B844" s="658"/>
      <c r="C844" s="658"/>
      <c r="E844" s="658"/>
      <c r="F844" s="658"/>
      <c r="Z844" s="658"/>
      <c r="AA844" s="658"/>
    </row>
    <row r="845" spans="1:27">
      <c r="A845" s="658"/>
      <c r="B845" s="658"/>
      <c r="C845" s="658"/>
      <c r="E845" s="658"/>
      <c r="F845" s="658"/>
      <c r="Z845" s="658"/>
      <c r="AA845" s="658"/>
    </row>
    <row r="846" spans="1:27">
      <c r="A846" s="658"/>
      <c r="B846" s="658"/>
      <c r="C846" s="658"/>
      <c r="E846" s="658"/>
      <c r="F846" s="658"/>
      <c r="Z846" s="658"/>
      <c r="AA846" s="658"/>
    </row>
    <row r="847" spans="1:27">
      <c r="A847" s="658"/>
      <c r="B847" s="658"/>
      <c r="C847" s="658"/>
      <c r="E847" s="658"/>
      <c r="F847" s="658"/>
      <c r="Z847" s="658"/>
      <c r="AA847" s="658"/>
    </row>
    <row r="848" spans="1:27">
      <c r="A848" s="658"/>
      <c r="B848" s="658"/>
      <c r="C848" s="658"/>
      <c r="E848" s="658"/>
      <c r="F848" s="658"/>
      <c r="Z848" s="658"/>
      <c r="AA848" s="658"/>
    </row>
    <row r="849" spans="1:27">
      <c r="A849" s="658"/>
      <c r="B849" s="658"/>
      <c r="C849" s="658"/>
      <c r="E849" s="658"/>
      <c r="F849" s="658"/>
      <c r="Z849" s="658"/>
      <c r="AA849" s="658"/>
    </row>
    <row r="850" spans="1:27">
      <c r="A850" s="658"/>
      <c r="B850" s="658"/>
      <c r="C850" s="658"/>
      <c r="E850" s="658"/>
      <c r="F850" s="658"/>
      <c r="Z850" s="658"/>
      <c r="AA850" s="658"/>
    </row>
    <row r="851" spans="1:27">
      <c r="A851" s="658"/>
      <c r="B851" s="658"/>
      <c r="C851" s="658"/>
      <c r="E851" s="658"/>
      <c r="F851" s="658"/>
      <c r="Z851" s="658"/>
      <c r="AA851" s="658"/>
    </row>
    <row r="852" spans="1:27">
      <c r="A852" s="658"/>
      <c r="B852" s="658"/>
      <c r="C852" s="658"/>
      <c r="E852" s="658"/>
      <c r="F852" s="658"/>
      <c r="Z852" s="658"/>
      <c r="AA852" s="658"/>
    </row>
    <row r="853" spans="1:27">
      <c r="A853" s="658"/>
      <c r="B853" s="658"/>
      <c r="C853" s="658"/>
      <c r="E853" s="658"/>
      <c r="F853" s="658"/>
      <c r="Z853" s="658"/>
      <c r="AA853" s="658"/>
    </row>
    <row r="854" spans="1:27">
      <c r="A854" s="658"/>
      <c r="B854" s="658"/>
      <c r="C854" s="658"/>
      <c r="E854" s="658"/>
      <c r="F854" s="658"/>
      <c r="Z854" s="658"/>
      <c r="AA854" s="658"/>
    </row>
    <row r="855" spans="1:27">
      <c r="A855" s="658"/>
      <c r="B855" s="658"/>
      <c r="C855" s="658"/>
      <c r="E855" s="658"/>
      <c r="F855" s="658"/>
      <c r="Z855" s="658"/>
      <c r="AA855" s="658"/>
    </row>
    <row r="856" spans="1:27">
      <c r="A856" s="658"/>
      <c r="B856" s="658"/>
      <c r="C856" s="658"/>
      <c r="E856" s="658"/>
      <c r="F856" s="658"/>
      <c r="Z856" s="658"/>
      <c r="AA856" s="658"/>
    </row>
    <row r="857" spans="1:27">
      <c r="A857" s="658"/>
      <c r="B857" s="658"/>
      <c r="C857" s="658"/>
      <c r="E857" s="658"/>
      <c r="F857" s="658"/>
      <c r="Z857" s="658"/>
      <c r="AA857" s="658"/>
    </row>
    <row r="858" spans="1:27">
      <c r="A858" s="658"/>
      <c r="B858" s="658"/>
      <c r="C858" s="658"/>
      <c r="E858" s="658"/>
      <c r="F858" s="658"/>
      <c r="Z858" s="658"/>
      <c r="AA858" s="658"/>
    </row>
    <row r="859" spans="1:27">
      <c r="A859" s="658"/>
      <c r="B859" s="658"/>
      <c r="C859" s="658"/>
      <c r="E859" s="658"/>
      <c r="F859" s="658"/>
      <c r="Z859" s="658"/>
      <c r="AA859" s="658"/>
    </row>
    <row r="860" spans="1:27">
      <c r="A860" s="658"/>
      <c r="B860" s="658"/>
      <c r="C860" s="658"/>
      <c r="E860" s="658"/>
      <c r="F860" s="658"/>
      <c r="Z860" s="658"/>
      <c r="AA860" s="658"/>
    </row>
    <row r="861" spans="1:27">
      <c r="A861" s="658"/>
      <c r="B861" s="658"/>
      <c r="C861" s="658"/>
      <c r="E861" s="658"/>
      <c r="F861" s="658"/>
      <c r="Z861" s="658"/>
      <c r="AA861" s="658"/>
    </row>
    <row r="862" spans="1:27">
      <c r="A862" s="658"/>
      <c r="B862" s="658"/>
      <c r="C862" s="658"/>
      <c r="E862" s="658"/>
      <c r="F862" s="658"/>
      <c r="Z862" s="658"/>
      <c r="AA862" s="658"/>
    </row>
    <row r="863" spans="1:27">
      <c r="A863" s="658"/>
      <c r="B863" s="658"/>
      <c r="C863" s="658"/>
      <c r="E863" s="658"/>
      <c r="F863" s="658"/>
      <c r="Z863" s="658"/>
      <c r="AA863" s="658"/>
    </row>
    <row r="864" spans="1:27">
      <c r="A864" s="658"/>
      <c r="B864" s="658"/>
      <c r="C864" s="658"/>
      <c r="E864" s="658"/>
      <c r="F864" s="658"/>
      <c r="Z864" s="658"/>
      <c r="AA864" s="658"/>
    </row>
    <row r="865" spans="1:27">
      <c r="A865" s="658"/>
      <c r="B865" s="658"/>
      <c r="C865" s="658"/>
      <c r="E865" s="658"/>
      <c r="F865" s="658"/>
      <c r="Z865" s="658"/>
      <c r="AA865" s="658"/>
    </row>
    <row r="866" spans="1:27">
      <c r="A866" s="658"/>
      <c r="B866" s="658"/>
      <c r="C866" s="658"/>
      <c r="E866" s="658"/>
      <c r="F866" s="658"/>
      <c r="Z866" s="658"/>
      <c r="AA866" s="658"/>
    </row>
    <row r="867" spans="1:27">
      <c r="A867" s="658"/>
      <c r="B867" s="658"/>
      <c r="C867" s="658"/>
      <c r="E867" s="658"/>
      <c r="F867" s="658"/>
      <c r="Z867" s="658"/>
      <c r="AA867" s="658"/>
    </row>
    <row r="868" spans="1:27">
      <c r="A868" s="658"/>
      <c r="B868" s="658"/>
      <c r="C868" s="658"/>
      <c r="E868" s="658"/>
      <c r="F868" s="658"/>
      <c r="Z868" s="658"/>
      <c r="AA868" s="658"/>
    </row>
    <row r="869" spans="1:27">
      <c r="A869" s="658"/>
      <c r="B869" s="658"/>
      <c r="C869" s="658"/>
      <c r="E869" s="658"/>
      <c r="F869" s="658"/>
      <c r="Z869" s="658"/>
      <c r="AA869" s="658"/>
    </row>
    <row r="870" spans="1:27">
      <c r="A870" s="658"/>
      <c r="B870" s="658"/>
      <c r="C870" s="658"/>
      <c r="E870" s="658"/>
      <c r="F870" s="658"/>
      <c r="Z870" s="658"/>
      <c r="AA870" s="658"/>
    </row>
    <row r="871" spans="1:27">
      <c r="A871" s="658"/>
      <c r="B871" s="658"/>
      <c r="C871" s="658"/>
      <c r="E871" s="658"/>
      <c r="F871" s="658"/>
      <c r="Z871" s="658"/>
      <c r="AA871" s="658"/>
    </row>
    <row r="872" spans="1:27">
      <c r="A872" s="658"/>
      <c r="B872" s="658"/>
      <c r="C872" s="658"/>
      <c r="E872" s="658"/>
      <c r="F872" s="658"/>
      <c r="Z872" s="658"/>
      <c r="AA872" s="658"/>
    </row>
    <row r="873" spans="1:27">
      <c r="A873" s="658"/>
      <c r="B873" s="658"/>
      <c r="C873" s="658"/>
      <c r="E873" s="658"/>
      <c r="F873" s="658"/>
      <c r="Z873" s="658"/>
      <c r="AA873" s="658"/>
    </row>
    <row r="874" spans="1:27">
      <c r="A874" s="658"/>
      <c r="B874" s="658"/>
      <c r="C874" s="658"/>
      <c r="E874" s="658"/>
      <c r="F874" s="658"/>
      <c r="Z874" s="658"/>
      <c r="AA874" s="658"/>
    </row>
    <row r="875" spans="1:27">
      <c r="A875" s="658"/>
      <c r="B875" s="658"/>
      <c r="C875" s="658"/>
      <c r="E875" s="658"/>
      <c r="F875" s="658"/>
      <c r="Z875" s="658"/>
      <c r="AA875" s="658"/>
    </row>
    <row r="876" spans="1:27">
      <c r="A876" s="658"/>
      <c r="B876" s="658"/>
      <c r="C876" s="658"/>
      <c r="E876" s="658"/>
      <c r="F876" s="658"/>
      <c r="Z876" s="658"/>
      <c r="AA876" s="658"/>
    </row>
    <row r="877" spans="1:27">
      <c r="A877" s="658"/>
      <c r="B877" s="658"/>
      <c r="C877" s="658"/>
      <c r="E877" s="658"/>
      <c r="F877" s="658"/>
      <c r="Z877" s="658"/>
      <c r="AA877" s="658"/>
    </row>
    <row r="878" spans="1:27">
      <c r="A878" s="658"/>
      <c r="B878" s="658"/>
      <c r="C878" s="658"/>
      <c r="E878" s="658"/>
      <c r="F878" s="658"/>
      <c r="Z878" s="658"/>
      <c r="AA878" s="658"/>
    </row>
    <row r="879" spans="1:27">
      <c r="A879" s="658"/>
      <c r="B879" s="658"/>
      <c r="C879" s="658"/>
      <c r="E879" s="658"/>
      <c r="F879" s="658"/>
      <c r="Z879" s="658"/>
      <c r="AA879" s="658"/>
    </row>
    <row r="880" spans="1:27">
      <c r="A880" s="658"/>
      <c r="B880" s="658"/>
      <c r="C880" s="658"/>
      <c r="E880" s="658"/>
      <c r="F880" s="658"/>
      <c r="Z880" s="658"/>
      <c r="AA880" s="658"/>
    </row>
    <row r="881" spans="1:27">
      <c r="A881" s="658"/>
      <c r="B881" s="658"/>
      <c r="C881" s="658"/>
      <c r="E881" s="658"/>
      <c r="F881" s="658"/>
      <c r="Z881" s="658"/>
      <c r="AA881" s="658"/>
    </row>
    <row r="882" spans="1:27">
      <c r="A882" s="658"/>
      <c r="B882" s="658"/>
      <c r="C882" s="658"/>
      <c r="E882" s="658"/>
      <c r="F882" s="658"/>
      <c r="Z882" s="658"/>
      <c r="AA882" s="658"/>
    </row>
    <row r="883" spans="1:27">
      <c r="A883" s="658"/>
      <c r="B883" s="658"/>
      <c r="C883" s="658"/>
      <c r="E883" s="658"/>
      <c r="F883" s="658"/>
      <c r="Z883" s="658"/>
      <c r="AA883" s="658"/>
    </row>
    <row r="884" spans="1:27">
      <c r="A884" s="658"/>
      <c r="B884" s="658"/>
      <c r="C884" s="658"/>
      <c r="E884" s="658"/>
      <c r="F884" s="658"/>
      <c r="Z884" s="658"/>
      <c r="AA884" s="658"/>
    </row>
    <row r="885" spans="1:27">
      <c r="A885" s="658"/>
      <c r="B885" s="658"/>
      <c r="C885" s="658"/>
      <c r="E885" s="658"/>
      <c r="F885" s="658"/>
      <c r="Z885" s="658"/>
      <c r="AA885" s="658"/>
    </row>
    <row r="886" spans="1:27">
      <c r="A886" s="658"/>
      <c r="B886" s="658"/>
      <c r="C886" s="658"/>
      <c r="E886" s="658"/>
      <c r="F886" s="658"/>
      <c r="Z886" s="658"/>
      <c r="AA886" s="658"/>
    </row>
    <row r="887" spans="1:27">
      <c r="A887" s="658"/>
      <c r="B887" s="658"/>
      <c r="C887" s="658"/>
      <c r="E887" s="658"/>
      <c r="F887" s="658"/>
      <c r="Z887" s="658"/>
      <c r="AA887" s="658"/>
    </row>
    <row r="888" spans="1:27">
      <c r="A888" s="658"/>
      <c r="B888" s="658"/>
      <c r="C888" s="658"/>
      <c r="E888" s="658"/>
      <c r="F888" s="658"/>
      <c r="Z888" s="658"/>
      <c r="AA888" s="658"/>
    </row>
    <row r="889" spans="1:27">
      <c r="A889" s="658"/>
      <c r="B889" s="658"/>
      <c r="C889" s="658"/>
      <c r="E889" s="658"/>
      <c r="F889" s="658"/>
      <c r="Z889" s="658"/>
      <c r="AA889" s="658"/>
    </row>
    <row r="890" spans="1:27">
      <c r="A890" s="658"/>
      <c r="B890" s="658"/>
      <c r="C890" s="658"/>
      <c r="E890" s="658"/>
      <c r="F890" s="658"/>
      <c r="Z890" s="658"/>
      <c r="AA890" s="658"/>
    </row>
    <row r="891" spans="1:27">
      <c r="A891" s="658"/>
      <c r="B891" s="658"/>
      <c r="C891" s="658"/>
      <c r="E891" s="658"/>
      <c r="F891" s="658"/>
      <c r="Z891" s="658"/>
      <c r="AA891" s="658"/>
    </row>
    <row r="892" spans="1:27">
      <c r="A892" s="658"/>
      <c r="B892" s="658"/>
      <c r="C892" s="658"/>
      <c r="E892" s="658"/>
      <c r="F892" s="658"/>
      <c r="Z892" s="658"/>
      <c r="AA892" s="658"/>
    </row>
    <row r="893" spans="1:27">
      <c r="A893" s="658"/>
      <c r="B893" s="658"/>
      <c r="C893" s="658"/>
      <c r="E893" s="658"/>
      <c r="F893" s="658"/>
      <c r="Z893" s="658"/>
      <c r="AA893" s="658"/>
    </row>
    <row r="894" spans="1:27">
      <c r="A894" s="658"/>
      <c r="B894" s="658"/>
      <c r="C894" s="658"/>
      <c r="E894" s="658"/>
      <c r="F894" s="658"/>
      <c r="Z894" s="658"/>
      <c r="AA894" s="658"/>
    </row>
    <row r="895" spans="1:27">
      <c r="A895" s="658"/>
      <c r="B895" s="658"/>
      <c r="C895" s="658"/>
      <c r="E895" s="658"/>
      <c r="F895" s="658"/>
      <c r="Z895" s="658"/>
      <c r="AA895" s="658"/>
    </row>
    <row r="896" spans="1:27">
      <c r="A896" s="658"/>
      <c r="B896" s="658"/>
      <c r="C896" s="658"/>
      <c r="E896" s="658"/>
      <c r="F896" s="658"/>
      <c r="Z896" s="658"/>
      <c r="AA896" s="658"/>
    </row>
    <row r="897" spans="1:27">
      <c r="A897" s="658"/>
      <c r="B897" s="658"/>
      <c r="C897" s="658"/>
      <c r="E897" s="658"/>
      <c r="F897" s="658"/>
      <c r="Z897" s="658"/>
      <c r="AA897" s="658"/>
    </row>
    <row r="898" spans="1:27">
      <c r="A898" s="658"/>
      <c r="B898" s="658"/>
      <c r="C898" s="658"/>
      <c r="E898" s="658"/>
      <c r="F898" s="658"/>
      <c r="Z898" s="658"/>
      <c r="AA898" s="658"/>
    </row>
    <row r="899" spans="1:27">
      <c r="A899" s="658"/>
      <c r="B899" s="658"/>
      <c r="C899" s="658"/>
      <c r="E899" s="658"/>
      <c r="F899" s="658"/>
      <c r="Z899" s="658"/>
      <c r="AA899" s="658"/>
    </row>
    <row r="900" spans="1:27">
      <c r="A900" s="658"/>
      <c r="B900" s="658"/>
      <c r="C900" s="658"/>
      <c r="E900" s="658"/>
      <c r="F900" s="658"/>
      <c r="Z900" s="658"/>
      <c r="AA900" s="658"/>
    </row>
    <row r="901" spans="1:27">
      <c r="A901" s="658"/>
      <c r="B901" s="658"/>
      <c r="C901" s="658"/>
      <c r="E901" s="658"/>
      <c r="F901" s="658"/>
      <c r="Z901" s="658"/>
      <c r="AA901" s="658"/>
    </row>
    <row r="902" spans="1:27">
      <c r="A902" s="658"/>
      <c r="B902" s="658"/>
      <c r="C902" s="658"/>
      <c r="E902" s="658"/>
      <c r="F902" s="658"/>
      <c r="Z902" s="658"/>
      <c r="AA902" s="658"/>
    </row>
    <row r="903" spans="1:27">
      <c r="A903" s="658"/>
      <c r="B903" s="658"/>
      <c r="C903" s="658"/>
      <c r="E903" s="658"/>
      <c r="F903" s="658"/>
      <c r="Z903" s="658"/>
      <c r="AA903" s="658"/>
    </row>
    <row r="904" spans="1:27">
      <c r="A904" s="658"/>
      <c r="B904" s="658"/>
      <c r="C904" s="658"/>
      <c r="E904" s="658"/>
      <c r="F904" s="658"/>
      <c r="Z904" s="658"/>
      <c r="AA904" s="658"/>
    </row>
    <row r="905" spans="1:27">
      <c r="A905" s="658"/>
      <c r="B905" s="658"/>
      <c r="C905" s="658"/>
      <c r="E905" s="658"/>
      <c r="F905" s="658"/>
      <c r="Z905" s="658"/>
      <c r="AA905" s="658"/>
    </row>
    <row r="906" spans="1:27">
      <c r="A906" s="658"/>
      <c r="B906" s="658"/>
      <c r="C906" s="658"/>
      <c r="E906" s="658"/>
      <c r="F906" s="658"/>
      <c r="Z906" s="658"/>
      <c r="AA906" s="658"/>
    </row>
    <row r="907" spans="1:27">
      <c r="A907" s="658"/>
      <c r="B907" s="658"/>
      <c r="C907" s="658"/>
      <c r="E907" s="658"/>
      <c r="F907" s="658"/>
      <c r="Z907" s="658"/>
      <c r="AA907" s="658"/>
    </row>
    <row r="908" spans="1:27">
      <c r="A908" s="658"/>
      <c r="B908" s="658"/>
      <c r="C908" s="658"/>
      <c r="E908" s="658"/>
      <c r="F908" s="658"/>
      <c r="Z908" s="658"/>
      <c r="AA908" s="658"/>
    </row>
    <row r="909" spans="1:27">
      <c r="A909" s="658"/>
      <c r="B909" s="658"/>
      <c r="C909" s="658"/>
      <c r="E909" s="658"/>
      <c r="F909" s="658"/>
      <c r="Z909" s="658"/>
      <c r="AA909" s="658"/>
    </row>
    <row r="910" spans="1:27">
      <c r="A910" s="658"/>
      <c r="B910" s="658"/>
      <c r="C910" s="658"/>
      <c r="E910" s="658"/>
      <c r="F910" s="658"/>
      <c r="Z910" s="658"/>
      <c r="AA910" s="658"/>
    </row>
    <row r="911" spans="1:27">
      <c r="A911" s="658"/>
      <c r="B911" s="658"/>
      <c r="C911" s="658"/>
      <c r="E911" s="658"/>
      <c r="F911" s="658"/>
      <c r="Z911" s="658"/>
      <c r="AA911" s="658"/>
    </row>
    <row r="912" spans="1:27">
      <c r="A912" s="658"/>
      <c r="B912" s="658"/>
      <c r="C912" s="658"/>
      <c r="E912" s="658"/>
      <c r="F912" s="658"/>
      <c r="Z912" s="658"/>
      <c r="AA912" s="658"/>
    </row>
    <row r="913" spans="1:27">
      <c r="A913" s="658"/>
      <c r="B913" s="658"/>
      <c r="C913" s="658"/>
      <c r="E913" s="658"/>
      <c r="F913" s="658"/>
      <c r="Z913" s="658"/>
      <c r="AA913" s="658"/>
    </row>
    <row r="914" spans="1:27">
      <c r="A914" s="658"/>
      <c r="B914" s="658"/>
      <c r="C914" s="658"/>
      <c r="E914" s="658"/>
      <c r="F914" s="658"/>
      <c r="Z914" s="658"/>
      <c r="AA914" s="658"/>
    </row>
    <row r="915" spans="1:27">
      <c r="A915" s="658"/>
      <c r="B915" s="658"/>
      <c r="C915" s="658"/>
      <c r="E915" s="658"/>
      <c r="F915" s="658"/>
      <c r="Z915" s="658"/>
      <c r="AA915" s="658"/>
    </row>
    <row r="916" spans="1:27">
      <c r="A916" s="658"/>
      <c r="B916" s="658"/>
      <c r="C916" s="658"/>
      <c r="E916" s="658"/>
      <c r="F916" s="658"/>
      <c r="Z916" s="658"/>
      <c r="AA916" s="658"/>
    </row>
    <row r="917" spans="1:27">
      <c r="A917" s="658"/>
      <c r="B917" s="658"/>
      <c r="C917" s="658"/>
      <c r="E917" s="658"/>
      <c r="F917" s="658"/>
      <c r="Z917" s="658"/>
      <c r="AA917" s="658"/>
    </row>
    <row r="918" spans="1:27">
      <c r="A918" s="658"/>
      <c r="B918" s="658"/>
      <c r="C918" s="658"/>
      <c r="E918" s="658"/>
      <c r="F918" s="658"/>
      <c r="Z918" s="658"/>
      <c r="AA918" s="658"/>
    </row>
    <row r="919" spans="1:27">
      <c r="A919" s="658"/>
      <c r="B919" s="658"/>
      <c r="C919" s="658"/>
      <c r="E919" s="658"/>
      <c r="F919" s="658"/>
      <c r="Z919" s="658"/>
      <c r="AA919" s="658"/>
    </row>
    <row r="920" spans="1:27">
      <c r="A920" s="658"/>
      <c r="B920" s="658"/>
      <c r="C920" s="658"/>
      <c r="E920" s="658"/>
      <c r="F920" s="658"/>
      <c r="Z920" s="658"/>
      <c r="AA920" s="658"/>
    </row>
    <row r="921" spans="1:27">
      <c r="A921" s="658"/>
      <c r="B921" s="658"/>
      <c r="C921" s="658"/>
      <c r="E921" s="658"/>
      <c r="F921" s="658"/>
      <c r="Z921" s="658"/>
      <c r="AA921" s="658"/>
    </row>
    <row r="922" spans="1:27">
      <c r="A922" s="658"/>
      <c r="B922" s="658"/>
      <c r="C922" s="658"/>
      <c r="E922" s="658"/>
      <c r="F922" s="658"/>
      <c r="Z922" s="658"/>
      <c r="AA922" s="658"/>
    </row>
    <row r="923" spans="1:27">
      <c r="A923" s="658"/>
      <c r="B923" s="658"/>
      <c r="C923" s="658"/>
      <c r="E923" s="658"/>
      <c r="F923" s="658"/>
      <c r="Z923" s="658"/>
      <c r="AA923" s="658"/>
    </row>
    <row r="924" spans="1:27">
      <c r="A924" s="658"/>
      <c r="B924" s="658"/>
      <c r="C924" s="658"/>
      <c r="E924" s="658"/>
      <c r="F924" s="658"/>
      <c r="Z924" s="658"/>
      <c r="AA924" s="658"/>
    </row>
    <row r="925" spans="1:27">
      <c r="A925" s="658"/>
      <c r="B925" s="658"/>
      <c r="C925" s="658"/>
      <c r="E925" s="658"/>
      <c r="F925" s="658"/>
      <c r="Z925" s="658"/>
      <c r="AA925" s="658"/>
    </row>
    <row r="926" spans="1:27">
      <c r="A926" s="658"/>
      <c r="B926" s="658"/>
      <c r="C926" s="658"/>
      <c r="E926" s="658"/>
      <c r="F926" s="658"/>
      <c r="Z926" s="658"/>
      <c r="AA926" s="658"/>
    </row>
    <row r="927" spans="1:27">
      <c r="A927" s="658"/>
      <c r="B927" s="658"/>
      <c r="C927" s="658"/>
      <c r="E927" s="658"/>
      <c r="F927" s="658"/>
      <c r="Z927" s="658"/>
      <c r="AA927" s="658"/>
    </row>
    <row r="928" spans="1:27">
      <c r="A928" s="658"/>
      <c r="B928" s="658"/>
      <c r="C928" s="658"/>
      <c r="E928" s="658"/>
      <c r="F928" s="658"/>
      <c r="Z928" s="658"/>
      <c r="AA928" s="658"/>
    </row>
    <row r="929" spans="1:27">
      <c r="A929" s="658"/>
      <c r="B929" s="658"/>
      <c r="C929" s="658"/>
      <c r="E929" s="658"/>
      <c r="F929" s="658"/>
      <c r="Z929" s="658"/>
      <c r="AA929" s="658"/>
    </row>
    <row r="930" spans="1:27">
      <c r="A930" s="658"/>
      <c r="B930" s="658"/>
      <c r="C930" s="658"/>
      <c r="E930" s="658"/>
      <c r="F930" s="658"/>
      <c r="Z930" s="658"/>
      <c r="AA930" s="658"/>
    </row>
    <row r="931" spans="1:27">
      <c r="A931" s="658"/>
      <c r="B931" s="658"/>
      <c r="C931" s="658"/>
      <c r="E931" s="658"/>
      <c r="F931" s="658"/>
      <c r="Z931" s="658"/>
      <c r="AA931" s="658"/>
    </row>
    <row r="932" spans="1:27">
      <c r="A932" s="658"/>
      <c r="B932" s="658"/>
      <c r="C932" s="658"/>
      <c r="E932" s="658"/>
      <c r="F932" s="658"/>
      <c r="Z932" s="658"/>
      <c r="AA932" s="658"/>
    </row>
    <row r="933" spans="1:27">
      <c r="A933" s="658"/>
      <c r="B933" s="658"/>
      <c r="C933" s="658"/>
      <c r="E933" s="658"/>
      <c r="F933" s="658"/>
      <c r="Z933" s="658"/>
      <c r="AA933" s="658"/>
    </row>
    <row r="934" spans="1:27">
      <c r="A934" s="658"/>
      <c r="B934" s="658"/>
      <c r="C934" s="658"/>
      <c r="E934" s="658"/>
      <c r="F934" s="658"/>
      <c r="Z934" s="658"/>
      <c r="AA934" s="658"/>
    </row>
    <row r="935" spans="1:27">
      <c r="A935" s="658"/>
      <c r="B935" s="658"/>
      <c r="C935" s="658"/>
      <c r="E935" s="658"/>
      <c r="F935" s="658"/>
      <c r="Z935" s="658"/>
      <c r="AA935" s="658"/>
    </row>
    <row r="936" spans="1:27">
      <c r="A936" s="658"/>
      <c r="B936" s="658"/>
      <c r="C936" s="658"/>
      <c r="E936" s="658"/>
      <c r="F936" s="658"/>
      <c r="Z936" s="658"/>
      <c r="AA936" s="658"/>
    </row>
    <row r="937" spans="1:27">
      <c r="A937" s="658"/>
      <c r="B937" s="658"/>
      <c r="C937" s="658"/>
      <c r="E937" s="658"/>
      <c r="F937" s="658"/>
      <c r="Z937" s="658"/>
      <c r="AA937" s="658"/>
    </row>
    <row r="938" spans="1:27">
      <c r="A938" s="658"/>
      <c r="B938" s="658"/>
      <c r="C938" s="658"/>
      <c r="E938" s="658"/>
      <c r="F938" s="658"/>
      <c r="Z938" s="658"/>
      <c r="AA938" s="658"/>
    </row>
    <row r="939" spans="1:27">
      <c r="A939" s="658"/>
      <c r="B939" s="658"/>
      <c r="C939" s="658"/>
      <c r="E939" s="658"/>
      <c r="F939" s="658"/>
      <c r="Z939" s="658"/>
      <c r="AA939" s="658"/>
    </row>
    <row r="940" spans="1:27">
      <c r="A940" s="658"/>
      <c r="B940" s="658"/>
      <c r="C940" s="658"/>
      <c r="E940" s="658"/>
      <c r="F940" s="658"/>
      <c r="Z940" s="658"/>
      <c r="AA940" s="658"/>
    </row>
    <row r="941" spans="1:27">
      <c r="A941" s="658"/>
      <c r="B941" s="658"/>
      <c r="C941" s="658"/>
      <c r="E941" s="658"/>
      <c r="F941" s="658"/>
      <c r="Z941" s="658"/>
      <c r="AA941" s="658"/>
    </row>
    <row r="942" spans="1:27">
      <c r="A942" s="658"/>
      <c r="B942" s="658"/>
      <c r="C942" s="658"/>
      <c r="E942" s="658"/>
      <c r="F942" s="658"/>
      <c r="Z942" s="658"/>
      <c r="AA942" s="658"/>
    </row>
    <row r="943" spans="1:27">
      <c r="A943" s="658"/>
      <c r="B943" s="658"/>
      <c r="C943" s="658"/>
      <c r="E943" s="658"/>
      <c r="F943" s="658"/>
      <c r="Z943" s="658"/>
      <c r="AA943" s="658"/>
    </row>
    <row r="944" spans="1:27">
      <c r="A944" s="658"/>
      <c r="B944" s="658"/>
      <c r="C944" s="658"/>
      <c r="E944" s="658"/>
      <c r="F944" s="658"/>
      <c r="Z944" s="658"/>
      <c r="AA944" s="658"/>
    </row>
    <row r="945" spans="1:27">
      <c r="A945" s="658"/>
      <c r="B945" s="658"/>
      <c r="C945" s="658"/>
      <c r="E945" s="658"/>
      <c r="F945" s="658"/>
      <c r="Z945" s="658"/>
      <c r="AA945" s="658"/>
    </row>
    <row r="946" spans="1:27">
      <c r="A946" s="658"/>
      <c r="B946" s="658"/>
      <c r="C946" s="658"/>
      <c r="E946" s="658"/>
      <c r="F946" s="658"/>
      <c r="Z946" s="658"/>
      <c r="AA946" s="658"/>
    </row>
    <row r="947" spans="1:27">
      <c r="A947" s="658"/>
      <c r="B947" s="658"/>
      <c r="C947" s="658"/>
      <c r="E947" s="658"/>
      <c r="F947" s="658"/>
      <c r="Z947" s="658"/>
      <c r="AA947" s="658"/>
    </row>
    <row r="948" spans="1:27">
      <c r="A948" s="658"/>
      <c r="B948" s="658"/>
      <c r="C948" s="658"/>
      <c r="E948" s="658"/>
      <c r="F948" s="658"/>
      <c r="Z948" s="658"/>
      <c r="AA948" s="658"/>
    </row>
    <row r="949" spans="1:27">
      <c r="A949" s="658"/>
      <c r="B949" s="658"/>
      <c r="C949" s="658"/>
      <c r="E949" s="658"/>
      <c r="F949" s="658"/>
      <c r="Z949" s="658"/>
      <c r="AA949" s="658"/>
    </row>
    <row r="950" spans="1:27">
      <c r="A950" s="658"/>
      <c r="B950" s="658"/>
      <c r="C950" s="658"/>
      <c r="E950" s="658"/>
      <c r="F950" s="658"/>
      <c r="Z950" s="658"/>
      <c r="AA950" s="658"/>
    </row>
    <row r="951" spans="1:27">
      <c r="A951" s="658"/>
      <c r="B951" s="658"/>
      <c r="C951" s="658"/>
      <c r="E951" s="658"/>
      <c r="F951" s="658"/>
      <c r="Z951" s="658"/>
      <c r="AA951" s="658"/>
    </row>
    <row r="952" spans="1:27">
      <c r="A952" s="658"/>
      <c r="B952" s="658"/>
      <c r="C952" s="658"/>
      <c r="E952" s="658"/>
      <c r="F952" s="658"/>
      <c r="Z952" s="658"/>
      <c r="AA952" s="658"/>
    </row>
    <row r="953" spans="1:27">
      <c r="A953" s="658"/>
      <c r="B953" s="658"/>
      <c r="C953" s="658"/>
      <c r="E953" s="658"/>
      <c r="F953" s="658"/>
      <c r="Z953" s="658"/>
      <c r="AA953" s="658"/>
    </row>
    <row r="954" spans="1:27">
      <c r="A954" s="658"/>
      <c r="B954" s="658"/>
      <c r="C954" s="658"/>
      <c r="E954" s="658"/>
      <c r="F954" s="658"/>
      <c r="Z954" s="658"/>
      <c r="AA954" s="658"/>
    </row>
    <row r="955" spans="1:27">
      <c r="A955" s="658"/>
      <c r="B955" s="658"/>
      <c r="C955" s="658"/>
      <c r="E955" s="658"/>
      <c r="F955" s="658"/>
      <c r="Z955" s="658"/>
      <c r="AA955" s="658"/>
    </row>
    <row r="956" spans="1:27">
      <c r="A956" s="658"/>
      <c r="B956" s="658"/>
      <c r="C956" s="658"/>
      <c r="E956" s="658"/>
      <c r="F956" s="658"/>
      <c r="Z956" s="658"/>
      <c r="AA956" s="658"/>
    </row>
    <row r="957" spans="1:27">
      <c r="A957" s="658"/>
      <c r="B957" s="658"/>
      <c r="C957" s="658"/>
      <c r="E957" s="658"/>
      <c r="F957" s="658"/>
      <c r="Z957" s="658"/>
      <c r="AA957" s="658"/>
    </row>
    <row r="958" spans="1:27">
      <c r="A958" s="658"/>
      <c r="B958" s="658"/>
      <c r="C958" s="658"/>
      <c r="E958" s="658"/>
      <c r="F958" s="658"/>
      <c r="Z958" s="658"/>
      <c r="AA958" s="658"/>
    </row>
    <row r="959" spans="1:27">
      <c r="A959" s="658"/>
      <c r="B959" s="658"/>
      <c r="C959" s="658"/>
      <c r="E959" s="658"/>
      <c r="F959" s="658"/>
      <c r="Z959" s="658"/>
      <c r="AA959" s="658"/>
    </row>
    <row r="960" spans="1:27">
      <c r="A960" s="658"/>
      <c r="B960" s="658"/>
      <c r="C960" s="658"/>
      <c r="E960" s="658"/>
      <c r="F960" s="658"/>
      <c r="Z960" s="658"/>
      <c r="AA960" s="658"/>
    </row>
    <row r="961" spans="1:27">
      <c r="A961" s="658"/>
      <c r="B961" s="658"/>
      <c r="C961" s="658"/>
      <c r="E961" s="658"/>
      <c r="F961" s="658"/>
      <c r="Z961" s="658"/>
      <c r="AA961" s="658"/>
    </row>
    <row r="962" spans="1:27">
      <c r="A962" s="658"/>
      <c r="B962" s="658"/>
      <c r="C962" s="658"/>
      <c r="E962" s="658"/>
      <c r="F962" s="658"/>
      <c r="Z962" s="658"/>
      <c r="AA962" s="658"/>
    </row>
    <row r="963" spans="1:27">
      <c r="A963" s="658"/>
      <c r="B963" s="658"/>
      <c r="C963" s="658"/>
      <c r="E963" s="658"/>
      <c r="F963" s="658"/>
      <c r="Z963" s="658"/>
      <c r="AA963" s="658"/>
    </row>
    <row r="964" spans="1:27">
      <c r="A964" s="658"/>
      <c r="B964" s="658"/>
      <c r="C964" s="658"/>
      <c r="E964" s="658"/>
      <c r="F964" s="658"/>
      <c r="Z964" s="658"/>
      <c r="AA964" s="658"/>
    </row>
    <row r="965" spans="1:27">
      <c r="A965" s="658"/>
      <c r="B965" s="658"/>
      <c r="C965" s="658"/>
      <c r="E965" s="658"/>
      <c r="F965" s="658"/>
      <c r="Z965" s="658"/>
      <c r="AA965" s="658"/>
    </row>
    <row r="966" spans="1:27">
      <c r="A966" s="658"/>
      <c r="B966" s="658"/>
      <c r="C966" s="658"/>
      <c r="E966" s="658"/>
      <c r="F966" s="658"/>
      <c r="Z966" s="658"/>
      <c r="AA966" s="658"/>
    </row>
    <row r="967" spans="1:27">
      <c r="A967" s="658"/>
      <c r="B967" s="658"/>
      <c r="C967" s="658"/>
      <c r="E967" s="658"/>
      <c r="F967" s="658"/>
      <c r="Z967" s="658"/>
      <c r="AA967" s="658"/>
    </row>
    <row r="968" spans="1:27">
      <c r="A968" s="658"/>
      <c r="B968" s="658"/>
      <c r="C968" s="658"/>
      <c r="E968" s="658"/>
      <c r="F968" s="658"/>
      <c r="Z968" s="658"/>
      <c r="AA968" s="658"/>
    </row>
    <row r="969" spans="1:27">
      <c r="A969" s="658"/>
      <c r="B969" s="658"/>
      <c r="C969" s="658"/>
      <c r="E969" s="658"/>
      <c r="F969" s="658"/>
      <c r="Z969" s="658"/>
      <c r="AA969" s="658"/>
    </row>
    <row r="970" spans="1:27">
      <c r="A970" s="658"/>
      <c r="B970" s="658"/>
      <c r="C970" s="658"/>
      <c r="E970" s="658"/>
      <c r="F970" s="658"/>
      <c r="Z970" s="658"/>
      <c r="AA970" s="658"/>
    </row>
    <row r="971" spans="1:27">
      <c r="A971" s="658"/>
      <c r="B971" s="658"/>
      <c r="C971" s="658"/>
      <c r="E971" s="658"/>
      <c r="F971" s="658"/>
      <c r="Z971" s="658"/>
      <c r="AA971" s="658"/>
    </row>
    <row r="972" spans="1:27">
      <c r="A972" s="658"/>
      <c r="B972" s="658"/>
      <c r="C972" s="658"/>
      <c r="E972" s="658"/>
      <c r="F972" s="658"/>
      <c r="Z972" s="658"/>
      <c r="AA972" s="658"/>
    </row>
    <row r="973" spans="1:27">
      <c r="A973" s="658"/>
      <c r="B973" s="658"/>
      <c r="C973" s="658"/>
      <c r="E973" s="658"/>
      <c r="F973" s="658"/>
      <c r="Z973" s="658"/>
      <c r="AA973" s="658"/>
    </row>
    <row r="974" spans="1:27">
      <c r="A974" s="658"/>
      <c r="B974" s="658"/>
      <c r="C974" s="658"/>
      <c r="E974" s="658"/>
      <c r="F974" s="658"/>
      <c r="Z974" s="658"/>
      <c r="AA974" s="658"/>
    </row>
    <row r="975" spans="1:27">
      <c r="A975" s="658"/>
      <c r="B975" s="658"/>
      <c r="C975" s="658"/>
      <c r="E975" s="658"/>
      <c r="F975" s="658"/>
      <c r="Z975" s="658"/>
      <c r="AA975" s="658"/>
    </row>
    <row r="976" spans="1:27">
      <c r="A976" s="658"/>
      <c r="B976" s="658"/>
      <c r="C976" s="658"/>
      <c r="E976" s="658"/>
      <c r="F976" s="658"/>
      <c r="Z976" s="658"/>
      <c r="AA976" s="658"/>
    </row>
    <row r="977" spans="1:27">
      <c r="A977" s="658"/>
      <c r="B977" s="658"/>
      <c r="C977" s="658"/>
      <c r="E977" s="658"/>
      <c r="F977" s="658"/>
      <c r="Z977" s="658"/>
      <c r="AA977" s="658"/>
    </row>
    <row r="978" spans="1:27">
      <c r="A978" s="658"/>
      <c r="B978" s="658"/>
      <c r="C978" s="658"/>
      <c r="E978" s="658"/>
      <c r="F978" s="658"/>
      <c r="Z978" s="658"/>
      <c r="AA978" s="658"/>
    </row>
    <row r="979" spans="1:27">
      <c r="A979" s="658"/>
      <c r="B979" s="658"/>
      <c r="C979" s="658"/>
      <c r="E979" s="658"/>
      <c r="F979" s="658"/>
      <c r="Z979" s="658"/>
      <c r="AA979" s="658"/>
    </row>
    <row r="980" spans="1:27">
      <c r="A980" s="658"/>
      <c r="B980" s="658"/>
      <c r="C980" s="658"/>
      <c r="E980" s="658"/>
      <c r="F980" s="658"/>
      <c r="Z980" s="658"/>
      <c r="AA980" s="658"/>
    </row>
    <row r="981" spans="1:27">
      <c r="A981" s="658"/>
      <c r="B981" s="658"/>
      <c r="C981" s="658"/>
      <c r="E981" s="658"/>
      <c r="F981" s="658"/>
      <c r="Z981" s="658"/>
      <c r="AA981" s="658"/>
    </row>
    <row r="982" spans="1:27">
      <c r="A982" s="658"/>
      <c r="B982" s="658"/>
      <c r="C982" s="658"/>
      <c r="E982" s="658"/>
      <c r="F982" s="658"/>
      <c r="Z982" s="658"/>
      <c r="AA982" s="658"/>
    </row>
    <row r="983" spans="1:27">
      <c r="A983" s="658"/>
      <c r="B983" s="658"/>
      <c r="C983" s="658"/>
      <c r="E983" s="658"/>
      <c r="F983" s="658"/>
      <c r="Z983" s="658"/>
      <c r="AA983" s="658"/>
    </row>
    <row r="984" spans="1:27">
      <c r="A984" s="658"/>
      <c r="B984" s="658"/>
      <c r="C984" s="658"/>
      <c r="E984" s="658"/>
      <c r="F984" s="658"/>
      <c r="Z984" s="658"/>
      <c r="AA984" s="658"/>
    </row>
    <row r="985" spans="1:27">
      <c r="A985" s="658"/>
      <c r="B985" s="658"/>
      <c r="C985" s="658"/>
      <c r="E985" s="658"/>
      <c r="F985" s="658"/>
      <c r="Z985" s="658"/>
      <c r="AA985" s="658"/>
    </row>
    <row r="986" spans="1:27">
      <c r="A986" s="658"/>
      <c r="B986" s="658"/>
      <c r="C986" s="658"/>
      <c r="E986" s="658"/>
      <c r="F986" s="658"/>
      <c r="Z986" s="658"/>
      <c r="AA986" s="658"/>
    </row>
    <row r="987" spans="1:27">
      <c r="A987" s="658"/>
      <c r="B987" s="658"/>
      <c r="C987" s="658"/>
      <c r="E987" s="658"/>
      <c r="F987" s="658"/>
      <c r="Z987" s="658"/>
      <c r="AA987" s="658"/>
    </row>
    <row r="988" spans="1:27">
      <c r="A988" s="658"/>
      <c r="B988" s="658"/>
      <c r="C988" s="658"/>
      <c r="E988" s="658"/>
      <c r="F988" s="658"/>
      <c r="Z988" s="658"/>
      <c r="AA988" s="658"/>
    </row>
    <row r="989" spans="1:27">
      <c r="A989" s="658"/>
      <c r="B989" s="658"/>
      <c r="C989" s="658"/>
      <c r="E989" s="658"/>
      <c r="F989" s="658"/>
      <c r="Z989" s="658"/>
      <c r="AA989" s="658"/>
    </row>
    <row r="990" spans="1:27">
      <c r="A990" s="658"/>
      <c r="B990" s="658"/>
      <c r="C990" s="658"/>
      <c r="E990" s="658"/>
      <c r="F990" s="658"/>
      <c r="Z990" s="658"/>
      <c r="AA990" s="658"/>
    </row>
    <row r="991" spans="1:27">
      <c r="A991" s="658"/>
      <c r="B991" s="658"/>
      <c r="C991" s="658"/>
      <c r="E991" s="658"/>
      <c r="F991" s="658"/>
      <c r="Z991" s="658"/>
      <c r="AA991" s="658"/>
    </row>
    <row r="992" spans="1:27">
      <c r="A992" s="658"/>
      <c r="B992" s="658"/>
      <c r="C992" s="658"/>
      <c r="E992" s="658"/>
      <c r="F992" s="658"/>
      <c r="Z992" s="658"/>
      <c r="AA992" s="658"/>
    </row>
    <row r="993" spans="1:27">
      <c r="A993" s="658"/>
      <c r="B993" s="658"/>
      <c r="C993" s="658"/>
      <c r="E993" s="658"/>
      <c r="F993" s="658"/>
      <c r="Z993" s="658"/>
      <c r="AA993" s="658"/>
    </row>
    <row r="994" spans="1:27">
      <c r="A994" s="658"/>
      <c r="B994" s="658"/>
      <c r="C994" s="658"/>
      <c r="E994" s="658"/>
      <c r="F994" s="658"/>
      <c r="Z994" s="658"/>
      <c r="AA994" s="658"/>
    </row>
    <row r="995" spans="1:27">
      <c r="A995" s="658"/>
      <c r="B995" s="658"/>
      <c r="C995" s="658"/>
      <c r="E995" s="658"/>
      <c r="F995" s="658"/>
      <c r="Z995" s="658"/>
      <c r="AA995" s="658"/>
    </row>
    <row r="996" spans="1:27">
      <c r="A996" s="658"/>
      <c r="B996" s="658"/>
      <c r="C996" s="658"/>
      <c r="E996" s="658"/>
      <c r="F996" s="658"/>
      <c r="Z996" s="658"/>
      <c r="AA996" s="658"/>
    </row>
    <row r="997" spans="1:27">
      <c r="A997" s="658"/>
      <c r="B997" s="658"/>
      <c r="C997" s="658"/>
      <c r="E997" s="658"/>
      <c r="F997" s="658"/>
      <c r="Z997" s="658"/>
      <c r="AA997" s="658"/>
    </row>
    <row r="998" spans="1:27">
      <c r="A998" s="658"/>
      <c r="B998" s="658"/>
      <c r="C998" s="658"/>
      <c r="E998" s="658"/>
      <c r="F998" s="658"/>
      <c r="Z998" s="658"/>
      <c r="AA998" s="658"/>
    </row>
    <row r="999" spans="1:27">
      <c r="A999" s="658"/>
      <c r="B999" s="658"/>
      <c r="C999" s="658"/>
      <c r="E999" s="658"/>
      <c r="F999" s="658"/>
      <c r="Z999" s="658"/>
      <c r="AA999" s="658"/>
    </row>
    <row r="1000" spans="1:27">
      <c r="A1000" s="658"/>
      <c r="B1000" s="658"/>
      <c r="C1000" s="658"/>
      <c r="E1000" s="658"/>
      <c r="F1000" s="658"/>
      <c r="Z1000" s="658"/>
      <c r="AA1000" s="658"/>
    </row>
    <row r="1001" spans="1:27">
      <c r="A1001" s="658"/>
      <c r="B1001" s="658"/>
      <c r="C1001" s="658"/>
      <c r="E1001" s="658"/>
      <c r="F1001" s="658"/>
      <c r="Z1001" s="658"/>
      <c r="AA1001" s="658"/>
    </row>
    <row r="1002" spans="1:27">
      <c r="A1002" s="658"/>
      <c r="B1002" s="658"/>
      <c r="C1002" s="658"/>
      <c r="E1002" s="658"/>
      <c r="F1002" s="658"/>
      <c r="Z1002" s="658"/>
      <c r="AA1002" s="658"/>
    </row>
    <row r="1003" spans="1:27">
      <c r="A1003" s="658"/>
      <c r="B1003" s="658"/>
      <c r="C1003" s="658"/>
      <c r="E1003" s="658"/>
      <c r="F1003" s="658"/>
      <c r="Z1003" s="658"/>
      <c r="AA1003" s="658"/>
    </row>
    <row r="1004" spans="1:27">
      <c r="A1004" s="658"/>
      <c r="B1004" s="658"/>
      <c r="C1004" s="658"/>
      <c r="E1004" s="658"/>
      <c r="F1004" s="658"/>
      <c r="Z1004" s="658"/>
      <c r="AA1004" s="658"/>
    </row>
    <row r="1005" spans="1:27">
      <c r="A1005" s="658"/>
      <c r="B1005" s="658"/>
      <c r="C1005" s="658"/>
      <c r="E1005" s="658"/>
      <c r="F1005" s="658"/>
      <c r="Z1005" s="658"/>
      <c r="AA1005" s="658"/>
    </row>
    <row r="1006" spans="1:27">
      <c r="A1006" s="658"/>
      <c r="B1006" s="658"/>
      <c r="C1006" s="658"/>
      <c r="E1006" s="658"/>
      <c r="F1006" s="658"/>
      <c r="Z1006" s="658"/>
      <c r="AA1006" s="658"/>
    </row>
    <row r="1007" spans="1:27">
      <c r="A1007" s="658"/>
      <c r="B1007" s="658"/>
      <c r="C1007" s="658"/>
      <c r="E1007" s="658"/>
      <c r="F1007" s="658"/>
      <c r="Z1007" s="658"/>
      <c r="AA1007" s="658"/>
    </row>
    <row r="1008" spans="1:27">
      <c r="A1008" s="658"/>
      <c r="B1008" s="658"/>
      <c r="C1008" s="658"/>
      <c r="E1008" s="658"/>
      <c r="F1008" s="658"/>
      <c r="Z1008" s="658"/>
      <c r="AA1008" s="658"/>
    </row>
    <row r="1009" spans="1:27">
      <c r="A1009" s="658"/>
      <c r="B1009" s="658"/>
      <c r="C1009" s="658"/>
      <c r="E1009" s="658"/>
      <c r="F1009" s="658"/>
      <c r="Z1009" s="658"/>
      <c r="AA1009" s="658"/>
    </row>
    <row r="1010" spans="1:27">
      <c r="A1010" s="658"/>
      <c r="B1010" s="658"/>
      <c r="C1010" s="658"/>
      <c r="E1010" s="658"/>
      <c r="F1010" s="658"/>
      <c r="Z1010" s="658"/>
      <c r="AA1010" s="658"/>
    </row>
    <row r="1011" spans="1:27">
      <c r="A1011" s="658"/>
      <c r="B1011" s="658"/>
      <c r="C1011" s="658"/>
      <c r="E1011" s="658"/>
      <c r="F1011" s="658"/>
      <c r="Z1011" s="658"/>
      <c r="AA1011" s="658"/>
    </row>
    <row r="1012" spans="1:27">
      <c r="A1012" s="658"/>
      <c r="B1012" s="658"/>
      <c r="C1012" s="658"/>
      <c r="E1012" s="658"/>
      <c r="F1012" s="658"/>
      <c r="Z1012" s="658"/>
      <c r="AA1012" s="658"/>
    </row>
    <row r="1013" spans="1:27">
      <c r="A1013" s="658"/>
      <c r="B1013" s="658"/>
      <c r="C1013" s="658"/>
      <c r="E1013" s="658"/>
      <c r="F1013" s="658"/>
      <c r="Z1013" s="658"/>
      <c r="AA1013" s="658"/>
    </row>
    <row r="1014" spans="1:27">
      <c r="A1014" s="658"/>
      <c r="B1014" s="658"/>
      <c r="C1014" s="658"/>
      <c r="E1014" s="658"/>
      <c r="F1014" s="658"/>
      <c r="Z1014" s="658"/>
      <c r="AA1014" s="658"/>
    </row>
    <row r="1015" spans="1:27">
      <c r="A1015" s="658"/>
      <c r="B1015" s="658"/>
      <c r="C1015" s="658"/>
      <c r="E1015" s="658"/>
      <c r="F1015" s="658"/>
      <c r="Z1015" s="658"/>
      <c r="AA1015" s="658"/>
    </row>
    <row r="1016" spans="1:27">
      <c r="A1016" s="658"/>
      <c r="B1016" s="658"/>
      <c r="C1016" s="658"/>
      <c r="E1016" s="658"/>
      <c r="F1016" s="658"/>
      <c r="Z1016" s="658"/>
      <c r="AA1016" s="658"/>
    </row>
    <row r="1017" spans="1:27">
      <c r="A1017" s="658"/>
      <c r="B1017" s="658"/>
      <c r="C1017" s="658"/>
      <c r="E1017" s="658"/>
      <c r="F1017" s="658"/>
      <c r="Z1017" s="658"/>
      <c r="AA1017" s="658"/>
    </row>
    <row r="1018" spans="1:27">
      <c r="A1018" s="658"/>
      <c r="B1018" s="658"/>
      <c r="C1018" s="658"/>
      <c r="E1018" s="658"/>
      <c r="F1018" s="658"/>
      <c r="Z1018" s="658"/>
      <c r="AA1018" s="658"/>
    </row>
    <row r="1019" spans="1:27">
      <c r="A1019" s="658"/>
      <c r="B1019" s="658"/>
      <c r="C1019" s="658"/>
      <c r="E1019" s="658"/>
      <c r="F1019" s="658"/>
      <c r="Z1019" s="658"/>
      <c r="AA1019" s="658"/>
    </row>
    <row r="1020" spans="1:27">
      <c r="A1020" s="658"/>
      <c r="B1020" s="658"/>
      <c r="C1020" s="658"/>
      <c r="E1020" s="658"/>
      <c r="F1020" s="658"/>
      <c r="Z1020" s="658"/>
      <c r="AA1020" s="658"/>
    </row>
    <row r="1021" spans="1:27">
      <c r="A1021" s="658"/>
      <c r="B1021" s="658"/>
      <c r="C1021" s="658"/>
      <c r="E1021" s="658"/>
      <c r="F1021" s="658"/>
      <c r="Z1021" s="658"/>
      <c r="AA1021" s="658"/>
    </row>
    <row r="1022" spans="1:27">
      <c r="A1022" s="658"/>
      <c r="B1022" s="658"/>
      <c r="C1022" s="658"/>
      <c r="E1022" s="658"/>
      <c r="F1022" s="658"/>
      <c r="Z1022" s="658"/>
      <c r="AA1022" s="658"/>
    </row>
    <row r="1023" spans="1:27">
      <c r="A1023" s="658"/>
      <c r="B1023" s="658"/>
      <c r="C1023" s="658"/>
      <c r="E1023" s="658"/>
      <c r="F1023" s="658"/>
      <c r="Z1023" s="658"/>
      <c r="AA1023" s="658"/>
    </row>
    <row r="1024" spans="1:27">
      <c r="A1024" s="658"/>
      <c r="B1024" s="658"/>
      <c r="C1024" s="658"/>
      <c r="E1024" s="658"/>
      <c r="F1024" s="658"/>
      <c r="Z1024" s="658"/>
      <c r="AA1024" s="658"/>
    </row>
    <row r="1025" spans="1:27">
      <c r="A1025" s="658"/>
      <c r="B1025" s="658"/>
      <c r="C1025" s="658"/>
      <c r="E1025" s="658"/>
      <c r="F1025" s="658"/>
      <c r="Z1025" s="658"/>
      <c r="AA1025" s="658"/>
    </row>
    <row r="1026" spans="1:27">
      <c r="A1026" s="658"/>
      <c r="B1026" s="658"/>
      <c r="C1026" s="658"/>
      <c r="E1026" s="658"/>
      <c r="F1026" s="658"/>
      <c r="Z1026" s="658"/>
      <c r="AA1026" s="658"/>
    </row>
    <row r="1027" spans="1:27">
      <c r="A1027" s="658"/>
      <c r="B1027" s="658"/>
      <c r="C1027" s="658"/>
      <c r="E1027" s="658"/>
      <c r="F1027" s="658"/>
      <c r="Z1027" s="658"/>
      <c r="AA1027" s="658"/>
    </row>
    <row r="1028" spans="1:27">
      <c r="A1028" s="658"/>
      <c r="B1028" s="658"/>
      <c r="C1028" s="658"/>
      <c r="E1028" s="658"/>
      <c r="F1028" s="658"/>
      <c r="Z1028" s="658"/>
      <c r="AA1028" s="658"/>
    </row>
    <row r="1029" spans="1:27">
      <c r="A1029" s="658"/>
      <c r="B1029" s="658"/>
      <c r="C1029" s="658"/>
      <c r="E1029" s="658"/>
      <c r="F1029" s="658"/>
      <c r="Z1029" s="658"/>
      <c r="AA1029" s="658"/>
    </row>
    <row r="1030" spans="1:27">
      <c r="A1030" s="658"/>
      <c r="B1030" s="658"/>
      <c r="C1030" s="658"/>
      <c r="E1030" s="658"/>
      <c r="F1030" s="658"/>
      <c r="Z1030" s="658"/>
      <c r="AA1030" s="658"/>
    </row>
    <row r="1031" spans="1:27">
      <c r="A1031" s="658"/>
      <c r="B1031" s="658"/>
      <c r="C1031" s="658"/>
      <c r="E1031" s="658"/>
      <c r="F1031" s="658"/>
      <c r="Z1031" s="658"/>
      <c r="AA1031" s="658"/>
    </row>
    <row r="1032" spans="1:27">
      <c r="A1032" s="658"/>
      <c r="B1032" s="658"/>
      <c r="C1032" s="658"/>
      <c r="E1032" s="658"/>
      <c r="F1032" s="658"/>
      <c r="Z1032" s="658"/>
      <c r="AA1032" s="658"/>
    </row>
    <row r="1033" spans="1:27">
      <c r="A1033" s="658"/>
      <c r="B1033" s="658"/>
      <c r="C1033" s="658"/>
      <c r="E1033" s="658"/>
      <c r="F1033" s="658"/>
      <c r="Z1033" s="658"/>
      <c r="AA1033" s="658"/>
    </row>
    <row r="1034" spans="1:27">
      <c r="A1034" s="658"/>
      <c r="B1034" s="658"/>
      <c r="C1034" s="658"/>
      <c r="E1034" s="658"/>
      <c r="F1034" s="658"/>
      <c r="Z1034" s="658"/>
      <c r="AA1034" s="658"/>
    </row>
    <row r="1035" spans="1:27">
      <c r="A1035" s="658"/>
      <c r="B1035" s="658"/>
      <c r="C1035" s="658"/>
      <c r="E1035" s="658"/>
      <c r="F1035" s="658"/>
      <c r="Z1035" s="658"/>
      <c r="AA1035" s="658"/>
    </row>
    <row r="1036" spans="1:27">
      <c r="A1036" s="658"/>
      <c r="B1036" s="658"/>
      <c r="C1036" s="658"/>
      <c r="E1036" s="658"/>
      <c r="F1036" s="658"/>
      <c r="Z1036" s="658"/>
      <c r="AA1036" s="658"/>
    </row>
    <row r="1037" spans="1:27">
      <c r="A1037" s="658"/>
      <c r="B1037" s="658"/>
      <c r="C1037" s="658"/>
      <c r="E1037" s="658"/>
      <c r="F1037" s="658"/>
      <c r="Z1037" s="658"/>
      <c r="AA1037" s="658"/>
    </row>
    <row r="1038" spans="1:27">
      <c r="A1038" s="658"/>
      <c r="B1038" s="658"/>
      <c r="C1038" s="658"/>
      <c r="E1038" s="658"/>
      <c r="F1038" s="658"/>
      <c r="Z1038" s="658"/>
      <c r="AA1038" s="658"/>
    </row>
    <row r="1039" spans="1:27">
      <c r="A1039" s="658"/>
      <c r="B1039" s="658"/>
      <c r="C1039" s="658"/>
      <c r="E1039" s="658"/>
      <c r="F1039" s="658"/>
      <c r="Z1039" s="658"/>
      <c r="AA1039" s="658"/>
    </row>
    <row r="1040" spans="1:27">
      <c r="A1040" s="658"/>
      <c r="B1040" s="658"/>
      <c r="C1040" s="658"/>
      <c r="E1040" s="658"/>
      <c r="F1040" s="658"/>
      <c r="Z1040" s="658"/>
      <c r="AA1040" s="658"/>
    </row>
    <row r="1041" spans="1:27">
      <c r="A1041" s="658"/>
      <c r="B1041" s="658"/>
      <c r="C1041" s="658"/>
      <c r="E1041" s="658"/>
      <c r="F1041" s="658"/>
      <c r="Z1041" s="658"/>
      <c r="AA1041" s="658"/>
    </row>
    <row r="1042" spans="1:27">
      <c r="A1042" s="658"/>
      <c r="B1042" s="658"/>
      <c r="C1042" s="658"/>
      <c r="E1042" s="658"/>
      <c r="F1042" s="658"/>
      <c r="Z1042" s="658"/>
      <c r="AA1042" s="658"/>
    </row>
    <row r="1043" spans="1:27">
      <c r="A1043" s="658"/>
      <c r="B1043" s="658"/>
      <c r="C1043" s="658"/>
      <c r="E1043" s="658"/>
      <c r="F1043" s="658"/>
      <c r="Z1043" s="658"/>
      <c r="AA1043" s="658"/>
    </row>
    <row r="1044" spans="1:27">
      <c r="A1044" s="658"/>
      <c r="B1044" s="658"/>
      <c r="C1044" s="658"/>
      <c r="E1044" s="658"/>
      <c r="F1044" s="658"/>
      <c r="Z1044" s="658"/>
      <c r="AA1044" s="658"/>
    </row>
    <row r="1045" spans="1:27">
      <c r="A1045" s="658"/>
      <c r="B1045" s="658"/>
      <c r="C1045" s="658"/>
      <c r="E1045" s="658"/>
      <c r="F1045" s="658"/>
      <c r="Z1045" s="658"/>
      <c r="AA1045" s="658"/>
    </row>
    <row r="1046" spans="1:27">
      <c r="A1046" s="658"/>
      <c r="B1046" s="658"/>
      <c r="C1046" s="658"/>
      <c r="E1046" s="658"/>
      <c r="F1046" s="658"/>
      <c r="Z1046" s="658"/>
      <c r="AA1046" s="658"/>
    </row>
    <row r="1047" spans="1:27">
      <c r="A1047" s="658"/>
      <c r="B1047" s="658"/>
      <c r="C1047" s="658"/>
      <c r="E1047" s="658"/>
      <c r="F1047" s="658"/>
      <c r="Z1047" s="658"/>
      <c r="AA1047" s="658"/>
    </row>
    <row r="1048" spans="1:27">
      <c r="A1048" s="658"/>
      <c r="B1048" s="658"/>
      <c r="C1048" s="658"/>
      <c r="E1048" s="658"/>
      <c r="F1048" s="658"/>
      <c r="Z1048" s="658"/>
      <c r="AA1048" s="658"/>
    </row>
    <row r="1049" spans="1:27">
      <c r="A1049" s="658"/>
      <c r="B1049" s="658"/>
      <c r="C1049" s="658"/>
      <c r="E1049" s="658"/>
      <c r="F1049" s="658"/>
      <c r="Z1049" s="658"/>
      <c r="AA1049" s="658"/>
    </row>
    <row r="1050" spans="1:27">
      <c r="A1050" s="658"/>
      <c r="B1050" s="658"/>
      <c r="C1050" s="658"/>
      <c r="E1050" s="658"/>
      <c r="F1050" s="658"/>
      <c r="Z1050" s="658"/>
      <c r="AA1050" s="658"/>
    </row>
    <row r="1051" spans="1:27">
      <c r="A1051" s="658"/>
      <c r="B1051" s="658"/>
      <c r="C1051" s="658"/>
      <c r="E1051" s="658"/>
      <c r="F1051" s="658"/>
      <c r="Z1051" s="658"/>
      <c r="AA1051" s="658"/>
    </row>
    <row r="1052" spans="1:27">
      <c r="A1052" s="658"/>
      <c r="B1052" s="658"/>
      <c r="C1052" s="658"/>
      <c r="E1052" s="658"/>
      <c r="F1052" s="658"/>
      <c r="Z1052" s="658"/>
      <c r="AA1052" s="658"/>
    </row>
    <row r="1053" spans="1:27">
      <c r="A1053" s="658"/>
      <c r="B1053" s="658"/>
      <c r="C1053" s="658"/>
      <c r="E1053" s="658"/>
      <c r="F1053" s="658"/>
      <c r="Z1053" s="658"/>
      <c r="AA1053" s="658"/>
    </row>
    <row r="1054" spans="1:27">
      <c r="A1054" s="658"/>
      <c r="B1054" s="658"/>
      <c r="C1054" s="658"/>
      <c r="E1054" s="658"/>
      <c r="F1054" s="658"/>
      <c r="Z1054" s="658"/>
      <c r="AA1054" s="658"/>
    </row>
    <row r="1055" spans="1:27">
      <c r="A1055" s="658"/>
      <c r="B1055" s="658"/>
      <c r="C1055" s="658"/>
      <c r="E1055" s="658"/>
      <c r="F1055" s="658"/>
      <c r="Z1055" s="658"/>
      <c r="AA1055" s="658"/>
    </row>
    <row r="1056" spans="1:27">
      <c r="A1056" s="658"/>
      <c r="B1056" s="658"/>
      <c r="C1056" s="658"/>
      <c r="E1056" s="658"/>
      <c r="F1056" s="658"/>
      <c r="Z1056" s="658"/>
      <c r="AA1056" s="658"/>
    </row>
    <row r="1057" spans="1:27">
      <c r="A1057" s="658"/>
      <c r="B1057" s="658"/>
      <c r="C1057" s="658"/>
      <c r="E1057" s="658"/>
      <c r="F1057" s="658"/>
      <c r="Z1057" s="658"/>
      <c r="AA1057" s="658"/>
    </row>
    <row r="1058" spans="1:27">
      <c r="A1058" s="658"/>
      <c r="B1058" s="658"/>
      <c r="C1058" s="658"/>
      <c r="E1058" s="658"/>
      <c r="F1058" s="658"/>
      <c r="Z1058" s="658"/>
      <c r="AA1058" s="658"/>
    </row>
    <row r="1059" spans="1:27">
      <c r="A1059" s="658"/>
      <c r="B1059" s="658"/>
      <c r="C1059" s="658"/>
      <c r="E1059" s="658"/>
      <c r="F1059" s="658"/>
      <c r="Z1059" s="658"/>
      <c r="AA1059" s="658"/>
    </row>
    <row r="1060" spans="1:27">
      <c r="A1060" s="658"/>
      <c r="B1060" s="658"/>
      <c r="C1060" s="658"/>
      <c r="E1060" s="658"/>
      <c r="F1060" s="658"/>
      <c r="Z1060" s="658"/>
      <c r="AA1060" s="658"/>
    </row>
    <row r="1061" spans="1:27">
      <c r="A1061" s="658"/>
      <c r="B1061" s="658"/>
      <c r="C1061" s="658"/>
      <c r="E1061" s="658"/>
      <c r="F1061" s="658"/>
      <c r="Z1061" s="658"/>
      <c r="AA1061" s="658"/>
    </row>
    <row r="1062" spans="1:27">
      <c r="A1062" s="658"/>
      <c r="B1062" s="658"/>
      <c r="C1062" s="658"/>
      <c r="E1062" s="658"/>
      <c r="F1062" s="658"/>
      <c r="Z1062" s="658"/>
      <c r="AA1062" s="658"/>
    </row>
    <row r="1063" spans="1:27">
      <c r="A1063" s="658"/>
      <c r="B1063" s="658"/>
      <c r="C1063" s="658"/>
      <c r="E1063" s="658"/>
      <c r="F1063" s="658"/>
      <c r="Z1063" s="658"/>
      <c r="AA1063" s="658"/>
    </row>
    <row r="1064" spans="1:27">
      <c r="A1064" s="658"/>
      <c r="B1064" s="658"/>
      <c r="C1064" s="658"/>
      <c r="E1064" s="658"/>
      <c r="F1064" s="658"/>
      <c r="Z1064" s="658"/>
      <c r="AA1064" s="658"/>
    </row>
    <row r="1065" spans="1:27">
      <c r="A1065" s="658"/>
      <c r="B1065" s="658"/>
      <c r="C1065" s="658"/>
      <c r="E1065" s="658"/>
      <c r="F1065" s="658"/>
      <c r="Z1065" s="658"/>
      <c r="AA1065" s="658"/>
    </row>
    <row r="1066" spans="1:27">
      <c r="A1066" s="658"/>
      <c r="B1066" s="658"/>
      <c r="C1066" s="658"/>
      <c r="E1066" s="658"/>
      <c r="F1066" s="658"/>
      <c r="Z1066" s="658"/>
      <c r="AA1066" s="658"/>
    </row>
    <row r="1067" spans="1:27">
      <c r="A1067" s="658"/>
      <c r="B1067" s="658"/>
      <c r="C1067" s="658"/>
      <c r="E1067" s="658"/>
      <c r="F1067" s="658"/>
      <c r="Z1067" s="658"/>
      <c r="AA1067" s="658"/>
    </row>
    <row r="1068" spans="1:27">
      <c r="A1068" s="658"/>
      <c r="B1068" s="658"/>
      <c r="C1068" s="658"/>
      <c r="E1068" s="658"/>
      <c r="F1068" s="658"/>
      <c r="Z1068" s="658"/>
      <c r="AA1068" s="658"/>
    </row>
    <row r="1069" spans="1:27">
      <c r="A1069" s="658"/>
      <c r="B1069" s="658"/>
      <c r="C1069" s="658"/>
      <c r="E1069" s="658"/>
      <c r="F1069" s="658"/>
      <c r="Z1069" s="658"/>
      <c r="AA1069" s="658"/>
    </row>
    <row r="1070" spans="1:27">
      <c r="A1070" s="658"/>
      <c r="B1070" s="658"/>
      <c r="C1070" s="658"/>
      <c r="E1070" s="658"/>
      <c r="F1070" s="658"/>
      <c r="Z1070" s="658"/>
      <c r="AA1070" s="658"/>
    </row>
    <row r="1071" spans="1:27">
      <c r="A1071" s="658"/>
      <c r="B1071" s="658"/>
      <c r="C1071" s="658"/>
      <c r="E1071" s="658"/>
      <c r="F1071" s="658"/>
      <c r="Z1071" s="658"/>
      <c r="AA1071" s="658"/>
    </row>
    <row r="1072" spans="1:27">
      <c r="A1072" s="658"/>
      <c r="B1072" s="658"/>
      <c r="C1072" s="658"/>
      <c r="E1072" s="658"/>
      <c r="F1072" s="658"/>
      <c r="Z1072" s="658"/>
      <c r="AA1072" s="658"/>
    </row>
    <row r="1073" spans="1:27">
      <c r="A1073" s="658"/>
      <c r="B1073" s="658"/>
      <c r="C1073" s="658"/>
      <c r="E1073" s="658"/>
      <c r="F1073" s="658"/>
      <c r="Z1073" s="658"/>
      <c r="AA1073" s="658"/>
    </row>
    <row r="1074" spans="1:27">
      <c r="A1074" s="658"/>
      <c r="B1074" s="658"/>
      <c r="C1074" s="658"/>
      <c r="E1074" s="658"/>
      <c r="F1074" s="658"/>
      <c r="Z1074" s="658"/>
      <c r="AA1074" s="658"/>
    </row>
    <row r="1075" spans="1:27">
      <c r="A1075" s="658"/>
      <c r="B1075" s="658"/>
      <c r="C1075" s="658"/>
      <c r="E1075" s="658"/>
      <c r="F1075" s="658"/>
      <c r="Z1075" s="658"/>
      <c r="AA1075" s="658"/>
    </row>
    <row r="1076" spans="1:27">
      <c r="A1076" s="658"/>
      <c r="B1076" s="658"/>
      <c r="C1076" s="658"/>
      <c r="E1076" s="658"/>
      <c r="F1076" s="658"/>
      <c r="Z1076" s="658"/>
      <c r="AA1076" s="658"/>
    </row>
    <row r="1077" spans="1:27">
      <c r="A1077" s="658"/>
      <c r="B1077" s="658"/>
      <c r="C1077" s="658"/>
      <c r="E1077" s="658"/>
      <c r="F1077" s="658"/>
      <c r="Z1077" s="658"/>
      <c r="AA1077" s="658"/>
    </row>
    <row r="1078" spans="1:27">
      <c r="A1078" s="658"/>
      <c r="B1078" s="658"/>
      <c r="C1078" s="658"/>
      <c r="E1078" s="658"/>
      <c r="F1078" s="658"/>
      <c r="Z1078" s="658"/>
      <c r="AA1078" s="658"/>
    </row>
    <row r="1079" spans="1:27">
      <c r="A1079" s="658"/>
      <c r="B1079" s="658"/>
      <c r="C1079" s="658"/>
      <c r="E1079" s="658"/>
      <c r="F1079" s="658"/>
      <c r="Z1079" s="658"/>
      <c r="AA1079" s="658"/>
    </row>
    <row r="1080" spans="1:27">
      <c r="A1080" s="658"/>
      <c r="B1080" s="658"/>
      <c r="C1080" s="658"/>
      <c r="E1080" s="658"/>
      <c r="F1080" s="658"/>
      <c r="Z1080" s="658"/>
      <c r="AA1080" s="658"/>
    </row>
    <row r="1081" spans="1:27">
      <c r="A1081" s="658"/>
      <c r="B1081" s="658"/>
      <c r="C1081" s="658"/>
      <c r="E1081" s="658"/>
      <c r="F1081" s="658"/>
      <c r="Z1081" s="658"/>
      <c r="AA1081" s="658"/>
    </row>
    <row r="1082" spans="1:27">
      <c r="A1082" s="658"/>
      <c r="B1082" s="658"/>
      <c r="C1082" s="658"/>
      <c r="E1082" s="658"/>
      <c r="F1082" s="658"/>
      <c r="Z1082" s="658"/>
      <c r="AA1082" s="658"/>
    </row>
    <row r="1083" spans="1:27">
      <c r="A1083" s="658"/>
      <c r="B1083" s="658"/>
      <c r="C1083" s="658"/>
      <c r="E1083" s="658"/>
      <c r="F1083" s="658"/>
      <c r="Z1083" s="658"/>
      <c r="AA1083" s="658"/>
    </row>
    <row r="1084" spans="1:27">
      <c r="A1084" s="658"/>
      <c r="B1084" s="658"/>
      <c r="C1084" s="658"/>
      <c r="E1084" s="658"/>
      <c r="F1084" s="658"/>
      <c r="Z1084" s="658"/>
      <c r="AA1084" s="658"/>
    </row>
    <row r="1085" spans="1:27">
      <c r="A1085" s="658"/>
      <c r="B1085" s="658"/>
      <c r="C1085" s="658"/>
      <c r="E1085" s="658"/>
      <c r="F1085" s="658"/>
      <c r="Z1085" s="658"/>
      <c r="AA1085" s="658"/>
    </row>
    <row r="1086" spans="1:27">
      <c r="A1086" s="658"/>
      <c r="B1086" s="658"/>
      <c r="C1086" s="658"/>
      <c r="E1086" s="658"/>
      <c r="F1086" s="658"/>
      <c r="Z1086" s="658"/>
      <c r="AA1086" s="658"/>
    </row>
    <row r="1087" spans="1:27">
      <c r="A1087" s="658"/>
      <c r="B1087" s="658"/>
      <c r="C1087" s="658"/>
      <c r="E1087" s="658"/>
      <c r="F1087" s="658"/>
      <c r="Z1087" s="658"/>
      <c r="AA1087" s="658"/>
    </row>
    <row r="1088" spans="1:27">
      <c r="A1088" s="658"/>
      <c r="B1088" s="658"/>
      <c r="C1088" s="658"/>
      <c r="E1088" s="658"/>
      <c r="F1088" s="658"/>
      <c r="Z1088" s="658"/>
      <c r="AA1088" s="658"/>
    </row>
    <row r="1089" spans="1:27">
      <c r="A1089" s="658"/>
      <c r="B1089" s="658"/>
      <c r="C1089" s="658"/>
      <c r="E1089" s="658"/>
      <c r="F1089" s="658"/>
      <c r="Z1089" s="658"/>
      <c r="AA1089" s="658"/>
    </row>
    <row r="1090" spans="1:27">
      <c r="A1090" s="658"/>
      <c r="B1090" s="658"/>
      <c r="C1090" s="658"/>
      <c r="E1090" s="658"/>
      <c r="F1090" s="658"/>
      <c r="Z1090" s="658"/>
      <c r="AA1090" s="658"/>
    </row>
    <row r="1091" spans="1:27">
      <c r="A1091" s="658"/>
      <c r="B1091" s="658"/>
      <c r="C1091" s="658"/>
      <c r="E1091" s="658"/>
      <c r="F1091" s="658"/>
      <c r="Z1091" s="658"/>
      <c r="AA1091" s="658"/>
    </row>
    <row r="1092" spans="1:27">
      <c r="A1092" s="658"/>
      <c r="B1092" s="658"/>
      <c r="C1092" s="658"/>
      <c r="E1092" s="658"/>
      <c r="F1092" s="658"/>
      <c r="Z1092" s="658"/>
      <c r="AA1092" s="658"/>
    </row>
    <row r="1093" spans="1:27">
      <c r="A1093" s="658"/>
      <c r="B1093" s="658"/>
      <c r="C1093" s="658"/>
      <c r="E1093" s="658"/>
      <c r="F1093" s="658"/>
      <c r="Z1093" s="658"/>
      <c r="AA1093" s="658"/>
    </row>
    <row r="1094" spans="1:27">
      <c r="A1094" s="658"/>
      <c r="B1094" s="658"/>
      <c r="C1094" s="658"/>
      <c r="E1094" s="658"/>
      <c r="F1094" s="658"/>
      <c r="Z1094" s="658"/>
      <c r="AA1094" s="658"/>
    </row>
    <row r="1095" spans="1:27">
      <c r="A1095" s="658"/>
      <c r="B1095" s="658"/>
      <c r="C1095" s="658"/>
      <c r="E1095" s="658"/>
      <c r="F1095" s="658"/>
      <c r="Z1095" s="658"/>
      <c r="AA1095" s="658"/>
    </row>
    <row r="1096" spans="1:27">
      <c r="A1096" s="658"/>
      <c r="B1096" s="658"/>
      <c r="C1096" s="658"/>
      <c r="E1096" s="658"/>
      <c r="F1096" s="658"/>
      <c r="Z1096" s="658"/>
      <c r="AA1096" s="658"/>
    </row>
    <row r="1097" spans="1:27">
      <c r="A1097" s="658"/>
      <c r="B1097" s="658"/>
      <c r="C1097" s="658"/>
      <c r="E1097" s="658"/>
      <c r="F1097" s="658"/>
      <c r="Z1097" s="658"/>
      <c r="AA1097" s="658"/>
    </row>
    <row r="1098" spans="1:27">
      <c r="A1098" s="658"/>
      <c r="B1098" s="658"/>
      <c r="C1098" s="658"/>
      <c r="E1098" s="658"/>
      <c r="F1098" s="658"/>
      <c r="Z1098" s="658"/>
      <c r="AA1098" s="658"/>
    </row>
    <row r="1099" spans="1:27">
      <c r="A1099" s="658"/>
      <c r="B1099" s="658"/>
      <c r="C1099" s="658"/>
      <c r="E1099" s="658"/>
      <c r="F1099" s="658"/>
      <c r="Z1099" s="658"/>
      <c r="AA1099" s="658"/>
    </row>
    <row r="1100" spans="1:27">
      <c r="A1100" s="658"/>
      <c r="B1100" s="658"/>
      <c r="C1100" s="658"/>
      <c r="E1100" s="658"/>
      <c r="F1100" s="658"/>
      <c r="Z1100" s="658"/>
      <c r="AA1100" s="658"/>
    </row>
    <row r="1101" spans="1:27">
      <c r="A1101" s="658"/>
      <c r="B1101" s="658"/>
      <c r="C1101" s="658"/>
      <c r="E1101" s="658"/>
      <c r="F1101" s="658"/>
      <c r="Z1101" s="658"/>
      <c r="AA1101" s="658"/>
    </row>
    <row r="1102" spans="1:27">
      <c r="A1102" s="658"/>
      <c r="B1102" s="658"/>
      <c r="C1102" s="658"/>
      <c r="E1102" s="658"/>
      <c r="F1102" s="658"/>
      <c r="Z1102" s="658"/>
      <c r="AA1102" s="658"/>
    </row>
    <row r="1103" spans="1:27">
      <c r="A1103" s="658"/>
      <c r="B1103" s="658"/>
      <c r="C1103" s="658"/>
      <c r="E1103" s="658"/>
      <c r="F1103" s="658"/>
      <c r="Z1103" s="658"/>
      <c r="AA1103" s="658"/>
    </row>
    <row r="1104" spans="1:27">
      <c r="A1104" s="658"/>
      <c r="B1104" s="658"/>
      <c r="C1104" s="658"/>
      <c r="E1104" s="658"/>
      <c r="F1104" s="658"/>
      <c r="Z1104" s="658"/>
      <c r="AA1104" s="658"/>
    </row>
    <row r="1105" spans="1:27">
      <c r="A1105" s="658"/>
      <c r="B1105" s="658"/>
      <c r="C1105" s="658"/>
      <c r="E1105" s="658"/>
      <c r="F1105" s="658"/>
      <c r="Z1105" s="658"/>
      <c r="AA1105" s="658"/>
    </row>
    <row r="1106" spans="1:27">
      <c r="A1106" s="658"/>
      <c r="B1106" s="658"/>
      <c r="C1106" s="658"/>
      <c r="E1106" s="658"/>
      <c r="F1106" s="658"/>
      <c r="Z1106" s="658"/>
      <c r="AA1106" s="658"/>
    </row>
    <row r="1107" spans="1:27">
      <c r="A1107" s="658"/>
      <c r="B1107" s="658"/>
      <c r="C1107" s="658"/>
      <c r="E1107" s="658"/>
      <c r="F1107" s="658"/>
      <c r="Z1107" s="658"/>
      <c r="AA1107" s="658"/>
    </row>
    <row r="1108" spans="1:27">
      <c r="A1108" s="658"/>
      <c r="B1108" s="658"/>
      <c r="C1108" s="658"/>
      <c r="E1108" s="658"/>
      <c r="F1108" s="658"/>
      <c r="Z1108" s="658"/>
      <c r="AA1108" s="658"/>
    </row>
    <row r="1109" spans="1:27">
      <c r="A1109" s="658"/>
      <c r="B1109" s="658"/>
      <c r="C1109" s="658"/>
      <c r="E1109" s="658"/>
      <c r="F1109" s="658"/>
      <c r="Z1109" s="658"/>
      <c r="AA1109" s="658"/>
    </row>
    <row r="1110" spans="1:27">
      <c r="A1110" s="658"/>
      <c r="B1110" s="658"/>
      <c r="C1110" s="658"/>
      <c r="E1110" s="658"/>
      <c r="F1110" s="658"/>
      <c r="Z1110" s="658"/>
      <c r="AA1110" s="658"/>
    </row>
    <row r="1111" spans="1:27">
      <c r="A1111" s="658"/>
      <c r="B1111" s="658"/>
      <c r="C1111" s="658"/>
      <c r="E1111" s="658"/>
      <c r="F1111" s="658"/>
      <c r="Z1111" s="658"/>
      <c r="AA1111" s="658"/>
    </row>
    <row r="1112" spans="1:27">
      <c r="A1112" s="658"/>
      <c r="B1112" s="658"/>
      <c r="C1112" s="658"/>
      <c r="E1112" s="658"/>
      <c r="F1112" s="658"/>
      <c r="Z1112" s="658"/>
      <c r="AA1112" s="658"/>
    </row>
    <row r="1113" spans="1:27">
      <c r="A1113" s="658"/>
      <c r="B1113" s="658"/>
      <c r="C1113" s="658"/>
      <c r="E1113" s="658"/>
      <c r="F1113" s="658"/>
      <c r="Z1113" s="658"/>
      <c r="AA1113" s="658"/>
    </row>
    <row r="1114" spans="1:27">
      <c r="A1114" s="658"/>
      <c r="B1114" s="658"/>
      <c r="C1114" s="658"/>
      <c r="E1114" s="658"/>
      <c r="F1114" s="658"/>
      <c r="Z1114" s="658"/>
      <c r="AA1114" s="658"/>
    </row>
    <row r="1115" spans="1:27">
      <c r="A1115" s="658"/>
      <c r="B1115" s="658"/>
      <c r="C1115" s="658"/>
      <c r="E1115" s="658"/>
      <c r="F1115" s="658"/>
      <c r="Z1115" s="658"/>
      <c r="AA1115" s="658"/>
    </row>
    <row r="1116" spans="1:27">
      <c r="A1116" s="658"/>
      <c r="B1116" s="658"/>
      <c r="C1116" s="658"/>
      <c r="E1116" s="658"/>
      <c r="F1116" s="658"/>
      <c r="Z1116" s="658"/>
      <c r="AA1116" s="658"/>
    </row>
    <row r="1117" spans="1:27">
      <c r="A1117" s="658"/>
      <c r="B1117" s="658"/>
      <c r="C1117" s="658"/>
      <c r="E1117" s="658"/>
      <c r="F1117" s="658"/>
      <c r="Z1117" s="658"/>
      <c r="AA1117" s="658"/>
    </row>
    <row r="1118" spans="1:27">
      <c r="A1118" s="658"/>
      <c r="B1118" s="658"/>
      <c r="C1118" s="658"/>
      <c r="E1118" s="658"/>
      <c r="F1118" s="658"/>
      <c r="Z1118" s="658"/>
      <c r="AA1118" s="658"/>
    </row>
    <row r="1119" spans="1:27">
      <c r="A1119" s="658"/>
      <c r="B1119" s="658"/>
      <c r="C1119" s="658"/>
      <c r="E1119" s="658"/>
      <c r="F1119" s="658"/>
      <c r="Z1119" s="658"/>
      <c r="AA1119" s="658"/>
    </row>
    <row r="1120" spans="1:27">
      <c r="A1120" s="658"/>
      <c r="B1120" s="658"/>
      <c r="C1120" s="658"/>
      <c r="E1120" s="658"/>
      <c r="F1120" s="658"/>
      <c r="Z1120" s="658"/>
      <c r="AA1120" s="658"/>
    </row>
    <row r="1121" spans="1:27">
      <c r="A1121" s="658"/>
      <c r="B1121" s="658"/>
      <c r="C1121" s="658"/>
      <c r="E1121" s="658"/>
      <c r="F1121" s="658"/>
      <c r="Z1121" s="658"/>
      <c r="AA1121" s="658"/>
    </row>
    <row r="1122" spans="1:27">
      <c r="A1122" s="658"/>
      <c r="B1122" s="658"/>
      <c r="C1122" s="658"/>
      <c r="E1122" s="658"/>
      <c r="F1122" s="658"/>
      <c r="Z1122" s="658"/>
      <c r="AA1122" s="658"/>
    </row>
    <row r="1123" spans="1:27">
      <c r="A1123" s="658"/>
      <c r="B1123" s="658"/>
      <c r="C1123" s="658"/>
      <c r="E1123" s="658"/>
      <c r="F1123" s="658"/>
      <c r="Z1123" s="658"/>
      <c r="AA1123" s="658"/>
    </row>
    <row r="1124" spans="1:27">
      <c r="A1124" s="658"/>
      <c r="B1124" s="658"/>
      <c r="C1124" s="658"/>
      <c r="E1124" s="658"/>
      <c r="F1124" s="658"/>
      <c r="Z1124" s="658"/>
      <c r="AA1124" s="658"/>
    </row>
    <row r="1125" spans="1:27">
      <c r="A1125" s="658"/>
      <c r="B1125" s="658"/>
      <c r="C1125" s="658"/>
      <c r="E1125" s="658"/>
      <c r="F1125" s="658"/>
      <c r="Z1125" s="658"/>
      <c r="AA1125" s="658"/>
    </row>
    <row r="1126" spans="1:27">
      <c r="A1126" s="658"/>
      <c r="B1126" s="658"/>
      <c r="C1126" s="658"/>
      <c r="E1126" s="658"/>
      <c r="F1126" s="658"/>
      <c r="Z1126" s="658"/>
      <c r="AA1126" s="658"/>
    </row>
    <row r="1127" spans="1:27">
      <c r="A1127" s="658"/>
      <c r="B1127" s="658"/>
      <c r="C1127" s="658"/>
      <c r="E1127" s="658"/>
      <c r="F1127" s="658"/>
      <c r="Z1127" s="658"/>
      <c r="AA1127" s="658"/>
    </row>
    <row r="1128" spans="1:27">
      <c r="A1128" s="658"/>
      <c r="B1128" s="658"/>
      <c r="C1128" s="658"/>
      <c r="E1128" s="658"/>
      <c r="F1128" s="658"/>
      <c r="Z1128" s="658"/>
      <c r="AA1128" s="658"/>
    </row>
    <row r="1129" spans="1:27">
      <c r="A1129" s="658"/>
      <c r="B1129" s="658"/>
      <c r="C1129" s="658"/>
      <c r="E1129" s="658"/>
      <c r="F1129" s="658"/>
      <c r="Z1129" s="658"/>
      <c r="AA1129" s="658"/>
    </row>
    <row r="1130" spans="1:27">
      <c r="A1130" s="658"/>
      <c r="B1130" s="658"/>
      <c r="C1130" s="658"/>
      <c r="E1130" s="658"/>
      <c r="F1130" s="658"/>
      <c r="Z1130" s="658"/>
      <c r="AA1130" s="658"/>
    </row>
    <row r="1131" spans="1:27">
      <c r="A1131" s="658"/>
      <c r="B1131" s="658"/>
      <c r="C1131" s="658"/>
      <c r="E1131" s="658"/>
      <c r="F1131" s="658"/>
      <c r="Z1131" s="658"/>
      <c r="AA1131" s="658"/>
    </row>
    <row r="1132" spans="1:27">
      <c r="A1132" s="658"/>
      <c r="B1132" s="658"/>
      <c r="C1132" s="658"/>
      <c r="E1132" s="658"/>
      <c r="F1132" s="658"/>
      <c r="Z1132" s="658"/>
      <c r="AA1132" s="658"/>
    </row>
    <row r="1133" spans="1:27">
      <c r="A1133" s="658"/>
      <c r="B1133" s="658"/>
      <c r="C1133" s="658"/>
      <c r="E1133" s="658"/>
      <c r="F1133" s="658"/>
      <c r="Z1133" s="658"/>
      <c r="AA1133" s="658"/>
    </row>
    <row r="1134" spans="1:27">
      <c r="A1134" s="658"/>
      <c r="B1134" s="658"/>
      <c r="C1134" s="658"/>
      <c r="E1134" s="658"/>
      <c r="F1134" s="658"/>
      <c r="Z1134" s="658"/>
      <c r="AA1134" s="658"/>
    </row>
    <row r="1135" spans="1:27">
      <c r="A1135" s="658"/>
      <c r="B1135" s="658"/>
      <c r="C1135" s="658"/>
      <c r="E1135" s="658"/>
      <c r="F1135" s="658"/>
      <c r="Z1135" s="658"/>
      <c r="AA1135" s="658"/>
    </row>
    <row r="1136" spans="1:27">
      <c r="A1136" s="658"/>
      <c r="B1136" s="658"/>
      <c r="C1136" s="658"/>
      <c r="E1136" s="658"/>
      <c r="F1136" s="658"/>
      <c r="Z1136" s="658"/>
      <c r="AA1136" s="658"/>
    </row>
    <row r="1137" spans="1:27">
      <c r="A1137" s="658"/>
      <c r="B1137" s="658"/>
      <c r="C1137" s="658"/>
      <c r="E1137" s="658"/>
      <c r="F1137" s="658"/>
      <c r="Z1137" s="658"/>
      <c r="AA1137" s="658"/>
    </row>
    <row r="1138" spans="1:27">
      <c r="A1138" s="658"/>
      <c r="B1138" s="658"/>
      <c r="C1138" s="658"/>
      <c r="E1138" s="658"/>
      <c r="F1138" s="658"/>
      <c r="Z1138" s="658"/>
      <c r="AA1138" s="658"/>
    </row>
    <row r="1139" spans="1:27">
      <c r="A1139" s="658"/>
      <c r="B1139" s="658"/>
      <c r="C1139" s="658"/>
      <c r="E1139" s="658"/>
      <c r="F1139" s="658"/>
      <c r="Z1139" s="658"/>
      <c r="AA1139" s="658"/>
    </row>
    <row r="1140" spans="1:27">
      <c r="A1140" s="658"/>
      <c r="B1140" s="658"/>
      <c r="C1140" s="658"/>
      <c r="E1140" s="658"/>
      <c r="F1140" s="658"/>
      <c r="Z1140" s="658"/>
      <c r="AA1140" s="658"/>
    </row>
    <row r="1141" spans="1:27">
      <c r="A1141" s="658"/>
      <c r="B1141" s="658"/>
      <c r="C1141" s="658"/>
      <c r="E1141" s="658"/>
      <c r="F1141" s="658"/>
      <c r="Z1141" s="658"/>
      <c r="AA1141" s="658"/>
    </row>
    <row r="1142" spans="1:27">
      <c r="A1142" s="658"/>
      <c r="B1142" s="658"/>
      <c r="C1142" s="658"/>
      <c r="E1142" s="658"/>
      <c r="F1142" s="658"/>
      <c r="Z1142" s="658"/>
      <c r="AA1142" s="658"/>
    </row>
    <row r="1143" spans="1:27">
      <c r="A1143" s="658"/>
      <c r="B1143" s="658"/>
      <c r="C1143" s="658"/>
      <c r="E1143" s="658"/>
      <c r="F1143" s="658"/>
      <c r="Z1143" s="658"/>
      <c r="AA1143" s="658"/>
    </row>
    <row r="1144" spans="1:27">
      <c r="A1144" s="658"/>
      <c r="B1144" s="658"/>
      <c r="C1144" s="658"/>
      <c r="E1144" s="658"/>
      <c r="F1144" s="658"/>
      <c r="Z1144" s="658"/>
      <c r="AA1144" s="658"/>
    </row>
    <row r="1145" spans="1:27">
      <c r="A1145" s="658"/>
      <c r="B1145" s="658"/>
      <c r="C1145" s="658"/>
      <c r="E1145" s="658"/>
      <c r="F1145" s="658"/>
      <c r="Z1145" s="658"/>
      <c r="AA1145" s="658"/>
    </row>
    <row r="1146" spans="1:27">
      <c r="A1146" s="658"/>
      <c r="B1146" s="658"/>
      <c r="C1146" s="658"/>
      <c r="E1146" s="658"/>
      <c r="F1146" s="658"/>
      <c r="Z1146" s="658"/>
      <c r="AA1146" s="658"/>
    </row>
    <row r="1147" spans="1:27">
      <c r="A1147" s="658"/>
      <c r="B1147" s="658"/>
      <c r="C1147" s="658"/>
      <c r="E1147" s="658"/>
      <c r="F1147" s="658"/>
      <c r="Z1147" s="658"/>
      <c r="AA1147" s="658"/>
    </row>
    <row r="1148" spans="1:27">
      <c r="A1148" s="658"/>
      <c r="B1148" s="658"/>
      <c r="C1148" s="658"/>
      <c r="E1148" s="658"/>
      <c r="F1148" s="658"/>
      <c r="Z1148" s="658"/>
      <c r="AA1148" s="658"/>
    </row>
    <row r="1149" spans="1:27">
      <c r="A1149" s="658"/>
      <c r="B1149" s="658"/>
      <c r="C1149" s="658"/>
      <c r="E1149" s="658"/>
      <c r="F1149" s="658"/>
      <c r="Z1149" s="658"/>
      <c r="AA1149" s="658"/>
    </row>
    <row r="1150" spans="1:27">
      <c r="A1150" s="658"/>
      <c r="B1150" s="658"/>
      <c r="C1150" s="658"/>
      <c r="E1150" s="658"/>
      <c r="F1150" s="658"/>
      <c r="Z1150" s="658"/>
      <c r="AA1150" s="658"/>
    </row>
    <row r="1151" spans="1:27">
      <c r="A1151" s="658"/>
      <c r="B1151" s="658"/>
      <c r="C1151" s="658"/>
      <c r="E1151" s="658"/>
      <c r="F1151" s="658"/>
      <c r="Z1151" s="658"/>
      <c r="AA1151" s="658"/>
    </row>
    <row r="1152" spans="1:27">
      <c r="A1152" s="658"/>
      <c r="B1152" s="658"/>
      <c r="C1152" s="658"/>
      <c r="E1152" s="658"/>
      <c r="F1152" s="658"/>
      <c r="Z1152" s="658"/>
      <c r="AA1152" s="658"/>
    </row>
    <row r="1153" spans="1:27">
      <c r="A1153" s="658"/>
      <c r="B1153" s="658"/>
      <c r="C1153" s="658"/>
      <c r="E1153" s="658"/>
      <c r="F1153" s="658"/>
      <c r="Z1153" s="658"/>
      <c r="AA1153" s="658"/>
    </row>
    <row r="1154" spans="1:27">
      <c r="A1154" s="658"/>
      <c r="B1154" s="658"/>
      <c r="C1154" s="658"/>
      <c r="E1154" s="658"/>
      <c r="F1154" s="658"/>
      <c r="Z1154" s="658"/>
      <c r="AA1154" s="658"/>
    </row>
    <row r="1155" spans="1:27">
      <c r="A1155" s="658"/>
      <c r="B1155" s="658"/>
      <c r="C1155" s="658"/>
      <c r="E1155" s="658"/>
      <c r="F1155" s="658"/>
      <c r="Z1155" s="658"/>
      <c r="AA1155" s="658"/>
    </row>
    <row r="1156" spans="1:27">
      <c r="A1156" s="658"/>
      <c r="B1156" s="658"/>
      <c r="C1156" s="658"/>
      <c r="E1156" s="658"/>
      <c r="F1156" s="658"/>
      <c r="Z1156" s="658"/>
      <c r="AA1156" s="658"/>
    </row>
    <row r="1157" spans="1:27">
      <c r="A1157" s="658"/>
      <c r="B1157" s="658"/>
      <c r="C1157" s="658"/>
      <c r="E1157" s="658"/>
      <c r="F1157" s="658"/>
      <c r="Z1157" s="658"/>
      <c r="AA1157" s="658"/>
    </row>
    <row r="1158" spans="1:27">
      <c r="A1158" s="658"/>
      <c r="B1158" s="658"/>
      <c r="C1158" s="658"/>
      <c r="E1158" s="658"/>
      <c r="F1158" s="658"/>
      <c r="Z1158" s="658"/>
      <c r="AA1158" s="658"/>
    </row>
    <row r="1159" spans="1:27">
      <c r="A1159" s="658"/>
      <c r="B1159" s="658"/>
      <c r="C1159" s="658"/>
      <c r="E1159" s="658"/>
      <c r="F1159" s="658"/>
      <c r="Z1159" s="658"/>
      <c r="AA1159" s="658"/>
    </row>
    <row r="1160" spans="1:27">
      <c r="A1160" s="658"/>
      <c r="B1160" s="658"/>
      <c r="C1160" s="658"/>
      <c r="E1160" s="658"/>
      <c r="F1160" s="658"/>
      <c r="Z1160" s="658"/>
      <c r="AA1160" s="658"/>
    </row>
    <row r="1161" spans="1:27">
      <c r="A1161" s="658"/>
      <c r="B1161" s="658"/>
      <c r="C1161" s="658"/>
      <c r="E1161" s="658"/>
      <c r="F1161" s="658"/>
      <c r="Z1161" s="658"/>
      <c r="AA1161" s="658"/>
    </row>
    <row r="1162" spans="1:27">
      <c r="A1162" s="658"/>
      <c r="B1162" s="658"/>
      <c r="C1162" s="658"/>
      <c r="E1162" s="658"/>
      <c r="F1162" s="658"/>
      <c r="Z1162" s="658"/>
      <c r="AA1162" s="658"/>
    </row>
    <row r="1163" spans="1:27">
      <c r="A1163" s="658"/>
      <c r="B1163" s="658"/>
      <c r="C1163" s="658"/>
      <c r="E1163" s="658"/>
      <c r="F1163" s="658"/>
      <c r="Z1163" s="658"/>
      <c r="AA1163" s="658"/>
    </row>
    <row r="1164" spans="1:27">
      <c r="A1164" s="658"/>
      <c r="B1164" s="658"/>
      <c r="C1164" s="658"/>
      <c r="E1164" s="658"/>
      <c r="F1164" s="658"/>
      <c r="Z1164" s="658"/>
      <c r="AA1164" s="658"/>
    </row>
    <row r="1165" spans="1:27">
      <c r="A1165" s="658"/>
      <c r="B1165" s="658"/>
      <c r="C1165" s="658"/>
      <c r="E1165" s="658"/>
      <c r="F1165" s="658"/>
      <c r="Z1165" s="658"/>
      <c r="AA1165" s="658"/>
    </row>
    <row r="1166" spans="1:27">
      <c r="A1166" s="658"/>
      <c r="B1166" s="658"/>
      <c r="C1166" s="658"/>
      <c r="E1166" s="658"/>
      <c r="F1166" s="658"/>
      <c r="Z1166" s="658"/>
      <c r="AA1166" s="658"/>
    </row>
    <row r="1167" spans="1:27">
      <c r="A1167" s="658"/>
      <c r="B1167" s="658"/>
      <c r="C1167" s="658"/>
      <c r="E1167" s="658"/>
      <c r="F1167" s="658"/>
      <c r="Z1167" s="658"/>
      <c r="AA1167" s="658"/>
    </row>
    <row r="1168" spans="1:27">
      <c r="A1168" s="658"/>
      <c r="B1168" s="658"/>
      <c r="C1168" s="658"/>
      <c r="E1168" s="658"/>
      <c r="F1168" s="658"/>
      <c r="Z1168" s="658"/>
      <c r="AA1168" s="658"/>
    </row>
    <row r="1169" spans="1:27">
      <c r="A1169" s="658"/>
      <c r="B1169" s="658"/>
      <c r="C1169" s="658"/>
      <c r="E1169" s="658"/>
      <c r="F1169" s="658"/>
      <c r="Z1169" s="658"/>
      <c r="AA1169" s="658"/>
    </row>
    <row r="1170" spans="1:27">
      <c r="A1170" s="658"/>
      <c r="B1170" s="658"/>
      <c r="C1170" s="658"/>
      <c r="E1170" s="658"/>
      <c r="F1170" s="658"/>
      <c r="Z1170" s="658"/>
      <c r="AA1170" s="658"/>
    </row>
    <row r="1171" spans="1:27">
      <c r="A1171" s="658"/>
      <c r="B1171" s="658"/>
      <c r="C1171" s="658"/>
      <c r="E1171" s="658"/>
      <c r="F1171" s="658"/>
      <c r="Z1171" s="658"/>
      <c r="AA1171" s="658"/>
    </row>
    <row r="1172" spans="1:27">
      <c r="A1172" s="658"/>
      <c r="B1172" s="658"/>
      <c r="C1172" s="658"/>
      <c r="E1172" s="658"/>
      <c r="F1172" s="658"/>
      <c r="Z1172" s="658"/>
      <c r="AA1172" s="658"/>
    </row>
    <row r="1173" spans="1:27">
      <c r="A1173" s="658"/>
      <c r="B1173" s="658"/>
      <c r="C1173" s="658"/>
      <c r="E1173" s="658"/>
      <c r="F1173" s="658"/>
      <c r="Z1173" s="658"/>
      <c r="AA1173" s="658"/>
    </row>
    <row r="1174" spans="1:27">
      <c r="A1174" s="658"/>
      <c r="B1174" s="658"/>
      <c r="C1174" s="658"/>
      <c r="E1174" s="658"/>
      <c r="F1174" s="658"/>
      <c r="Z1174" s="658"/>
      <c r="AA1174" s="658"/>
    </row>
    <row r="1175" spans="1:27">
      <c r="A1175" s="658"/>
      <c r="B1175" s="658"/>
      <c r="C1175" s="658"/>
      <c r="E1175" s="658"/>
      <c r="F1175" s="658"/>
      <c r="Z1175" s="658"/>
      <c r="AA1175" s="658"/>
    </row>
    <row r="1176" spans="1:27">
      <c r="A1176" s="658"/>
      <c r="B1176" s="658"/>
      <c r="C1176" s="658"/>
      <c r="E1176" s="658"/>
      <c r="F1176" s="658"/>
      <c r="Z1176" s="658"/>
      <c r="AA1176" s="658"/>
    </row>
    <row r="1177" spans="1:27">
      <c r="A1177" s="658"/>
      <c r="B1177" s="658"/>
      <c r="C1177" s="658"/>
      <c r="E1177" s="658"/>
      <c r="F1177" s="658"/>
      <c r="Z1177" s="658"/>
      <c r="AA1177" s="658"/>
    </row>
    <row r="1178" spans="1:27">
      <c r="A1178" s="658"/>
      <c r="B1178" s="658"/>
      <c r="C1178" s="658"/>
      <c r="E1178" s="658"/>
      <c r="F1178" s="658"/>
      <c r="Z1178" s="658"/>
      <c r="AA1178" s="658"/>
    </row>
    <row r="1179" spans="1:27">
      <c r="A1179" s="658"/>
      <c r="B1179" s="658"/>
      <c r="C1179" s="658"/>
      <c r="E1179" s="658"/>
      <c r="F1179" s="658"/>
      <c r="Z1179" s="658"/>
      <c r="AA1179" s="658"/>
    </row>
    <row r="1180" spans="1:27">
      <c r="A1180" s="658"/>
      <c r="B1180" s="658"/>
      <c r="C1180" s="658"/>
      <c r="E1180" s="658"/>
      <c r="F1180" s="658"/>
      <c r="Z1180" s="658"/>
      <c r="AA1180" s="658"/>
    </row>
    <row r="1181" spans="1:27">
      <c r="A1181" s="658"/>
      <c r="B1181" s="658"/>
      <c r="C1181" s="658"/>
      <c r="E1181" s="658"/>
      <c r="F1181" s="658"/>
      <c r="Z1181" s="658"/>
      <c r="AA1181" s="658"/>
    </row>
    <row r="1182" spans="1:27">
      <c r="A1182" s="658"/>
      <c r="B1182" s="658"/>
      <c r="C1182" s="658"/>
      <c r="E1182" s="658"/>
      <c r="F1182" s="658"/>
      <c r="Z1182" s="658"/>
      <c r="AA1182" s="658"/>
    </row>
    <row r="1183" spans="1:27">
      <c r="A1183" s="658"/>
      <c r="B1183" s="658"/>
      <c r="C1183" s="658"/>
      <c r="E1183" s="658"/>
      <c r="F1183" s="658"/>
      <c r="Z1183" s="658"/>
      <c r="AA1183" s="658"/>
    </row>
    <row r="1184" spans="1:27">
      <c r="A1184" s="658"/>
      <c r="B1184" s="658"/>
      <c r="C1184" s="658"/>
      <c r="E1184" s="658"/>
      <c r="F1184" s="658"/>
      <c r="Z1184" s="658"/>
      <c r="AA1184" s="658"/>
    </row>
    <row r="1185" spans="1:27">
      <c r="A1185" s="658"/>
      <c r="B1185" s="658"/>
      <c r="C1185" s="658"/>
      <c r="E1185" s="658"/>
      <c r="F1185" s="658"/>
      <c r="Z1185" s="658"/>
      <c r="AA1185" s="658"/>
    </row>
    <row r="1186" spans="1:27">
      <c r="A1186" s="658"/>
      <c r="B1186" s="658"/>
      <c r="C1186" s="658"/>
      <c r="E1186" s="658"/>
      <c r="F1186" s="658"/>
      <c r="Z1186" s="658"/>
      <c r="AA1186" s="658"/>
    </row>
    <row r="1187" spans="1:27">
      <c r="A1187" s="658"/>
      <c r="B1187" s="658"/>
      <c r="C1187" s="658"/>
      <c r="E1187" s="658"/>
      <c r="F1187" s="658"/>
      <c r="Z1187" s="658"/>
      <c r="AA1187" s="658"/>
    </row>
    <row r="1188" spans="1:27">
      <c r="A1188" s="658"/>
      <c r="B1188" s="658"/>
      <c r="C1188" s="658"/>
      <c r="E1188" s="658"/>
      <c r="F1188" s="658"/>
      <c r="Z1188" s="658"/>
      <c r="AA1188" s="658"/>
    </row>
    <row r="1189" spans="1:27">
      <c r="A1189" s="658"/>
      <c r="B1189" s="658"/>
      <c r="C1189" s="658"/>
      <c r="E1189" s="658"/>
      <c r="F1189" s="658"/>
      <c r="Z1189" s="658"/>
      <c r="AA1189" s="658"/>
    </row>
    <row r="1190" spans="1:27">
      <c r="A1190" s="658"/>
      <c r="B1190" s="658"/>
      <c r="C1190" s="658"/>
      <c r="E1190" s="658"/>
      <c r="F1190" s="658"/>
      <c r="Z1190" s="658"/>
      <c r="AA1190" s="658"/>
    </row>
    <row r="1191" spans="1:27">
      <c r="A1191" s="658"/>
      <c r="B1191" s="658"/>
      <c r="C1191" s="658"/>
      <c r="E1191" s="658"/>
      <c r="F1191" s="658"/>
      <c r="Z1191" s="658"/>
      <c r="AA1191" s="658"/>
    </row>
    <row r="1192" spans="1:27">
      <c r="A1192" s="658"/>
      <c r="B1192" s="658"/>
      <c r="C1192" s="658"/>
      <c r="E1192" s="658"/>
      <c r="F1192" s="658"/>
      <c r="Z1192" s="658"/>
      <c r="AA1192" s="658"/>
    </row>
    <row r="1193" spans="1:27">
      <c r="A1193" s="658"/>
      <c r="B1193" s="658"/>
      <c r="C1193" s="658"/>
      <c r="E1193" s="658"/>
      <c r="F1193" s="658"/>
      <c r="Z1193" s="658"/>
      <c r="AA1193" s="658"/>
    </row>
    <row r="1194" spans="1:27">
      <c r="A1194" s="658"/>
      <c r="B1194" s="658"/>
      <c r="C1194" s="658"/>
      <c r="E1194" s="658"/>
      <c r="F1194" s="658"/>
      <c r="Z1194" s="658"/>
      <c r="AA1194" s="658"/>
    </row>
    <row r="1195" spans="1:27">
      <c r="A1195" s="658"/>
      <c r="B1195" s="658"/>
      <c r="C1195" s="658"/>
      <c r="E1195" s="658"/>
      <c r="F1195" s="658"/>
      <c r="Z1195" s="658"/>
      <c r="AA1195" s="658"/>
    </row>
    <row r="1196" spans="1:27">
      <c r="A1196" s="658"/>
      <c r="B1196" s="658"/>
      <c r="C1196" s="658"/>
      <c r="E1196" s="658"/>
      <c r="F1196" s="658"/>
      <c r="Z1196" s="658"/>
      <c r="AA1196" s="658"/>
    </row>
    <row r="1197" spans="1:27">
      <c r="A1197" s="658"/>
      <c r="B1197" s="658"/>
      <c r="C1197" s="658"/>
      <c r="E1197" s="658"/>
      <c r="F1197" s="658"/>
      <c r="Z1197" s="658"/>
      <c r="AA1197" s="658"/>
    </row>
    <row r="1198" spans="1:27">
      <c r="A1198" s="658"/>
      <c r="B1198" s="658"/>
      <c r="C1198" s="658"/>
      <c r="E1198" s="658"/>
      <c r="F1198" s="658"/>
      <c r="Z1198" s="658"/>
      <c r="AA1198" s="658"/>
    </row>
    <row r="1199" spans="1:27">
      <c r="A1199" s="658"/>
      <c r="B1199" s="658"/>
      <c r="C1199" s="658"/>
      <c r="E1199" s="658"/>
      <c r="F1199" s="658"/>
      <c r="Z1199" s="658"/>
      <c r="AA1199" s="658"/>
    </row>
    <row r="1200" spans="1:27">
      <c r="A1200" s="658"/>
      <c r="B1200" s="658"/>
      <c r="C1200" s="658"/>
      <c r="E1200" s="658"/>
      <c r="F1200" s="658"/>
      <c r="Z1200" s="658"/>
      <c r="AA1200" s="658"/>
    </row>
    <row r="1201" spans="1:27">
      <c r="A1201" s="658"/>
      <c r="B1201" s="658"/>
      <c r="C1201" s="658"/>
      <c r="E1201" s="658"/>
      <c r="F1201" s="658"/>
      <c r="Z1201" s="658"/>
      <c r="AA1201" s="658"/>
    </row>
    <row r="1202" spans="1:27">
      <c r="A1202" s="658"/>
      <c r="B1202" s="658"/>
      <c r="C1202" s="658"/>
      <c r="E1202" s="658"/>
      <c r="F1202" s="658"/>
      <c r="Z1202" s="658"/>
      <c r="AA1202" s="658"/>
    </row>
    <row r="1203" spans="1:27">
      <c r="A1203" s="658"/>
      <c r="B1203" s="658"/>
      <c r="C1203" s="658"/>
      <c r="E1203" s="658"/>
      <c r="F1203" s="658"/>
      <c r="Z1203" s="658"/>
      <c r="AA1203" s="658"/>
    </row>
    <row r="1204" spans="1:27">
      <c r="A1204" s="658"/>
      <c r="B1204" s="658"/>
      <c r="C1204" s="658"/>
      <c r="E1204" s="658"/>
      <c r="F1204" s="658"/>
      <c r="Z1204" s="658"/>
      <c r="AA1204" s="658"/>
    </row>
    <row r="1205" spans="1:27">
      <c r="A1205" s="658"/>
      <c r="B1205" s="658"/>
      <c r="C1205" s="658"/>
      <c r="E1205" s="658"/>
      <c r="F1205" s="658"/>
      <c r="Z1205" s="658"/>
      <c r="AA1205" s="658"/>
    </row>
    <row r="1206" spans="1:27">
      <c r="A1206" s="658"/>
      <c r="B1206" s="658"/>
      <c r="C1206" s="658"/>
      <c r="E1206" s="658"/>
      <c r="F1206" s="658"/>
      <c r="Z1206" s="658"/>
      <c r="AA1206" s="658"/>
    </row>
    <row r="1207" spans="1:27">
      <c r="A1207" s="658"/>
      <c r="B1207" s="658"/>
      <c r="C1207" s="658"/>
      <c r="E1207" s="658"/>
      <c r="F1207" s="658"/>
      <c r="Z1207" s="658"/>
      <c r="AA1207" s="658"/>
    </row>
    <row r="1208" spans="1:27">
      <c r="A1208" s="658"/>
      <c r="B1208" s="658"/>
      <c r="C1208" s="658"/>
      <c r="E1208" s="658"/>
      <c r="F1208" s="658"/>
      <c r="Z1208" s="658"/>
      <c r="AA1208" s="658"/>
    </row>
    <row r="1209" spans="1:27">
      <c r="A1209" s="658"/>
      <c r="B1209" s="658"/>
      <c r="C1209" s="658"/>
      <c r="E1209" s="658"/>
      <c r="F1209" s="658"/>
      <c r="Z1209" s="658"/>
      <c r="AA1209" s="658"/>
    </row>
    <row r="1210" spans="1:27">
      <c r="A1210" s="658"/>
      <c r="B1210" s="658"/>
      <c r="C1210" s="658"/>
      <c r="E1210" s="658"/>
      <c r="F1210" s="658"/>
      <c r="Z1210" s="658"/>
      <c r="AA1210" s="658"/>
    </row>
    <row r="1211" spans="1:27">
      <c r="A1211" s="658"/>
      <c r="B1211" s="658"/>
      <c r="C1211" s="658"/>
      <c r="E1211" s="658"/>
      <c r="F1211" s="658"/>
      <c r="Z1211" s="658"/>
      <c r="AA1211" s="658"/>
    </row>
    <row r="1212" spans="1:27">
      <c r="A1212" s="658"/>
      <c r="B1212" s="658"/>
      <c r="C1212" s="658"/>
      <c r="E1212" s="658"/>
      <c r="F1212" s="658"/>
      <c r="Z1212" s="658"/>
      <c r="AA1212" s="658"/>
    </row>
    <row r="1213" spans="1:27">
      <c r="A1213" s="658"/>
      <c r="B1213" s="658"/>
      <c r="C1213" s="658"/>
      <c r="E1213" s="658"/>
      <c r="F1213" s="658"/>
      <c r="Z1213" s="658"/>
      <c r="AA1213" s="658"/>
    </row>
    <row r="1214" spans="1:27">
      <c r="A1214" s="658"/>
      <c r="B1214" s="658"/>
      <c r="C1214" s="658"/>
      <c r="E1214" s="658"/>
      <c r="F1214" s="658"/>
      <c r="Z1214" s="658"/>
      <c r="AA1214" s="658"/>
    </row>
    <row r="1215" spans="1:27">
      <c r="A1215" s="658"/>
      <c r="B1215" s="658"/>
      <c r="C1215" s="658"/>
      <c r="E1215" s="658"/>
      <c r="F1215" s="658"/>
      <c r="Z1215" s="658"/>
      <c r="AA1215" s="658"/>
    </row>
    <row r="1216" spans="1:27">
      <c r="A1216" s="658"/>
      <c r="B1216" s="658"/>
      <c r="C1216" s="658"/>
      <c r="E1216" s="658"/>
      <c r="F1216" s="658"/>
      <c r="Z1216" s="658"/>
      <c r="AA1216" s="658"/>
    </row>
    <row r="1217" spans="1:27">
      <c r="A1217" s="658"/>
      <c r="B1217" s="658"/>
      <c r="C1217" s="658"/>
      <c r="E1217" s="658"/>
      <c r="F1217" s="658"/>
      <c r="Z1217" s="658"/>
      <c r="AA1217" s="658"/>
    </row>
    <row r="1218" spans="1:27">
      <c r="A1218" s="658"/>
      <c r="B1218" s="658"/>
      <c r="C1218" s="658"/>
      <c r="E1218" s="658"/>
      <c r="F1218" s="658"/>
      <c r="Z1218" s="658"/>
      <c r="AA1218" s="658"/>
    </row>
    <row r="1219" spans="1:27">
      <c r="A1219" s="658"/>
      <c r="B1219" s="658"/>
      <c r="C1219" s="658"/>
      <c r="E1219" s="658"/>
      <c r="F1219" s="658"/>
      <c r="Z1219" s="658"/>
      <c r="AA1219" s="658"/>
    </row>
    <row r="1220" spans="1:27">
      <c r="A1220" s="658"/>
      <c r="B1220" s="658"/>
      <c r="C1220" s="658"/>
      <c r="E1220" s="658"/>
      <c r="F1220" s="658"/>
      <c r="Z1220" s="658"/>
      <c r="AA1220" s="658"/>
    </row>
    <row r="1221" spans="1:27">
      <c r="A1221" s="658"/>
      <c r="B1221" s="658"/>
      <c r="C1221" s="658"/>
      <c r="E1221" s="658"/>
      <c r="F1221" s="658"/>
      <c r="Z1221" s="658"/>
      <c r="AA1221" s="658"/>
    </row>
    <row r="1222" spans="1:27">
      <c r="A1222" s="658"/>
      <c r="B1222" s="658"/>
      <c r="C1222" s="658"/>
      <c r="E1222" s="658"/>
      <c r="F1222" s="658"/>
      <c r="Z1222" s="658"/>
      <c r="AA1222" s="658"/>
    </row>
    <row r="1223" spans="1:27">
      <c r="A1223" s="658"/>
      <c r="B1223" s="658"/>
      <c r="C1223" s="658"/>
      <c r="E1223" s="658"/>
      <c r="F1223" s="658"/>
      <c r="Z1223" s="658"/>
      <c r="AA1223" s="658"/>
    </row>
    <row r="1224" spans="1:27">
      <c r="A1224" s="658"/>
      <c r="B1224" s="658"/>
      <c r="C1224" s="658"/>
      <c r="E1224" s="658"/>
      <c r="F1224" s="658"/>
      <c r="Z1224" s="658"/>
      <c r="AA1224" s="658"/>
    </row>
    <row r="1225" spans="1:27">
      <c r="A1225" s="658"/>
      <c r="B1225" s="658"/>
      <c r="C1225" s="658"/>
      <c r="E1225" s="658"/>
      <c r="F1225" s="658"/>
      <c r="Z1225" s="658"/>
      <c r="AA1225" s="658"/>
    </row>
    <row r="1226" spans="1:27">
      <c r="A1226" s="658"/>
      <c r="B1226" s="658"/>
      <c r="C1226" s="658"/>
      <c r="E1226" s="658"/>
      <c r="F1226" s="658"/>
      <c r="Z1226" s="658"/>
      <c r="AA1226" s="658"/>
    </row>
    <row r="1227" spans="1:27">
      <c r="A1227" s="658"/>
      <c r="B1227" s="658"/>
      <c r="C1227" s="658"/>
      <c r="E1227" s="658"/>
      <c r="F1227" s="658"/>
      <c r="Z1227" s="658"/>
      <c r="AA1227" s="658"/>
    </row>
    <row r="1228" spans="1:27">
      <c r="A1228" s="658"/>
      <c r="B1228" s="658"/>
      <c r="C1228" s="658"/>
      <c r="E1228" s="658"/>
      <c r="F1228" s="658"/>
      <c r="Z1228" s="658"/>
      <c r="AA1228" s="658"/>
    </row>
    <row r="1229" spans="1:27">
      <c r="A1229" s="658"/>
      <c r="B1229" s="658"/>
      <c r="C1229" s="658"/>
      <c r="E1229" s="658"/>
      <c r="F1229" s="658"/>
      <c r="Z1229" s="658"/>
      <c r="AA1229" s="658"/>
    </row>
    <row r="1230" spans="1:27">
      <c r="A1230" s="658"/>
      <c r="B1230" s="658"/>
      <c r="C1230" s="658"/>
      <c r="E1230" s="658"/>
      <c r="F1230" s="658"/>
      <c r="Z1230" s="658"/>
      <c r="AA1230" s="658"/>
    </row>
    <row r="1231" spans="1:27">
      <c r="A1231" s="658"/>
      <c r="B1231" s="658"/>
      <c r="C1231" s="658"/>
      <c r="E1231" s="658"/>
      <c r="F1231" s="658"/>
      <c r="Z1231" s="658"/>
      <c r="AA1231" s="658"/>
    </row>
    <row r="1232" spans="1:27">
      <c r="A1232" s="658"/>
      <c r="B1232" s="658"/>
      <c r="C1232" s="658"/>
      <c r="E1232" s="658"/>
      <c r="F1232" s="658"/>
      <c r="Z1232" s="658"/>
      <c r="AA1232" s="658"/>
    </row>
    <row r="1233" spans="1:27">
      <c r="A1233" s="658"/>
      <c r="B1233" s="658"/>
      <c r="C1233" s="658"/>
      <c r="E1233" s="658"/>
      <c r="F1233" s="658"/>
      <c r="Z1233" s="658"/>
      <c r="AA1233" s="658"/>
    </row>
    <row r="1234" spans="1:27">
      <c r="A1234" s="658"/>
      <c r="B1234" s="658"/>
      <c r="C1234" s="658"/>
      <c r="E1234" s="658"/>
      <c r="F1234" s="658"/>
      <c r="Z1234" s="658"/>
      <c r="AA1234" s="658"/>
    </row>
    <row r="1235" spans="1:27">
      <c r="A1235" s="658"/>
      <c r="B1235" s="658"/>
      <c r="C1235" s="658"/>
      <c r="E1235" s="658"/>
      <c r="F1235" s="658"/>
      <c r="Z1235" s="658"/>
      <c r="AA1235" s="658"/>
    </row>
    <row r="1236" spans="1:27">
      <c r="A1236" s="658"/>
      <c r="B1236" s="658"/>
      <c r="C1236" s="658"/>
      <c r="E1236" s="658"/>
      <c r="F1236" s="658"/>
      <c r="Z1236" s="658"/>
      <c r="AA1236" s="658"/>
    </row>
    <row r="1237" spans="1:27">
      <c r="A1237" s="658"/>
      <c r="B1237" s="658"/>
      <c r="C1237" s="658"/>
      <c r="E1237" s="658"/>
      <c r="F1237" s="658"/>
      <c r="Z1237" s="658"/>
      <c r="AA1237" s="658"/>
    </row>
    <row r="1238" spans="1:27">
      <c r="A1238" s="658"/>
      <c r="B1238" s="658"/>
      <c r="C1238" s="658"/>
      <c r="E1238" s="658"/>
      <c r="F1238" s="658"/>
      <c r="Z1238" s="658"/>
      <c r="AA1238" s="658"/>
    </row>
    <row r="1239" spans="1:27">
      <c r="A1239" s="658"/>
      <c r="B1239" s="658"/>
      <c r="C1239" s="658"/>
      <c r="E1239" s="658"/>
      <c r="F1239" s="658"/>
      <c r="Z1239" s="658"/>
      <c r="AA1239" s="658"/>
    </row>
    <row r="1240" spans="1:27">
      <c r="A1240" s="658"/>
      <c r="B1240" s="658"/>
      <c r="C1240" s="658"/>
      <c r="E1240" s="658"/>
      <c r="F1240" s="658"/>
      <c r="Z1240" s="658"/>
      <c r="AA1240" s="658"/>
    </row>
    <row r="1241" spans="1:27">
      <c r="A1241" s="658"/>
      <c r="B1241" s="658"/>
      <c r="C1241" s="658"/>
      <c r="E1241" s="658"/>
      <c r="F1241" s="658"/>
      <c r="Z1241" s="658"/>
      <c r="AA1241" s="658"/>
    </row>
    <row r="1242" spans="1:27">
      <c r="A1242" s="658"/>
      <c r="B1242" s="658"/>
      <c r="C1242" s="658"/>
      <c r="E1242" s="658"/>
      <c r="F1242" s="658"/>
      <c r="Z1242" s="658"/>
      <c r="AA1242" s="658"/>
    </row>
    <row r="1243" spans="1:27">
      <c r="A1243" s="658"/>
      <c r="B1243" s="658"/>
      <c r="C1243" s="658"/>
      <c r="E1243" s="658"/>
      <c r="F1243" s="658"/>
      <c r="Z1243" s="658"/>
      <c r="AA1243" s="658"/>
    </row>
    <row r="1244" spans="1:27">
      <c r="A1244" s="658"/>
      <c r="B1244" s="658"/>
      <c r="C1244" s="658"/>
      <c r="E1244" s="658"/>
      <c r="F1244" s="658"/>
      <c r="Z1244" s="658"/>
      <c r="AA1244" s="658"/>
    </row>
    <row r="1245" spans="1:27">
      <c r="A1245" s="658"/>
      <c r="B1245" s="658"/>
      <c r="C1245" s="658"/>
      <c r="E1245" s="658"/>
      <c r="F1245" s="658"/>
      <c r="Z1245" s="658"/>
      <c r="AA1245" s="658"/>
    </row>
    <row r="1246" spans="1:27">
      <c r="A1246" s="658"/>
      <c r="B1246" s="658"/>
      <c r="C1246" s="658"/>
      <c r="E1246" s="658"/>
      <c r="F1246" s="658"/>
      <c r="Z1246" s="658"/>
      <c r="AA1246" s="658"/>
    </row>
    <row r="1247" spans="1:27">
      <c r="A1247" s="658"/>
      <c r="B1247" s="658"/>
      <c r="C1247" s="658"/>
      <c r="E1247" s="658"/>
      <c r="F1247" s="658"/>
      <c r="Z1247" s="658"/>
      <c r="AA1247" s="658"/>
    </row>
    <row r="1248" spans="1:27">
      <c r="A1248" s="658"/>
      <c r="B1248" s="658"/>
      <c r="C1248" s="658"/>
      <c r="E1248" s="658"/>
      <c r="F1248" s="658"/>
      <c r="Z1248" s="658"/>
      <c r="AA1248" s="658"/>
    </row>
    <row r="1249" spans="1:27">
      <c r="A1249" s="658"/>
      <c r="B1249" s="658"/>
      <c r="C1249" s="658"/>
      <c r="E1249" s="658"/>
      <c r="F1249" s="658"/>
      <c r="Z1249" s="658"/>
      <c r="AA1249" s="658"/>
    </row>
    <row r="1250" spans="1:27">
      <c r="A1250" s="658"/>
      <c r="B1250" s="658"/>
      <c r="C1250" s="658"/>
      <c r="E1250" s="658"/>
      <c r="F1250" s="658"/>
      <c r="Z1250" s="658"/>
      <c r="AA1250" s="658"/>
    </row>
    <row r="1251" spans="1:27">
      <c r="A1251" s="658"/>
      <c r="B1251" s="658"/>
      <c r="C1251" s="658"/>
      <c r="E1251" s="658"/>
      <c r="F1251" s="658"/>
      <c r="Z1251" s="658"/>
      <c r="AA1251" s="658"/>
    </row>
    <row r="1252" spans="1:27">
      <c r="A1252" s="658"/>
      <c r="B1252" s="658"/>
      <c r="C1252" s="658"/>
      <c r="E1252" s="658"/>
      <c r="F1252" s="658"/>
      <c r="Z1252" s="658"/>
      <c r="AA1252" s="658"/>
    </row>
    <row r="1253" spans="1:27">
      <c r="A1253" s="658"/>
      <c r="B1253" s="658"/>
      <c r="C1253" s="658"/>
      <c r="E1253" s="658"/>
      <c r="F1253" s="658"/>
      <c r="Z1253" s="658"/>
      <c r="AA1253" s="658"/>
    </row>
    <row r="1254" spans="1:27">
      <c r="A1254" s="658"/>
      <c r="B1254" s="658"/>
      <c r="C1254" s="658"/>
      <c r="E1254" s="658"/>
      <c r="F1254" s="658"/>
      <c r="Z1254" s="658"/>
      <c r="AA1254" s="658"/>
    </row>
    <row r="1255" spans="1:27">
      <c r="A1255" s="658"/>
      <c r="B1255" s="658"/>
      <c r="C1255" s="658"/>
      <c r="E1255" s="658"/>
      <c r="F1255" s="658"/>
      <c r="Z1255" s="658"/>
      <c r="AA1255" s="658"/>
    </row>
    <row r="1256" spans="1:27">
      <c r="A1256" s="658"/>
      <c r="B1256" s="658"/>
      <c r="C1256" s="658"/>
      <c r="E1256" s="658"/>
      <c r="F1256" s="658"/>
      <c r="Z1256" s="658"/>
      <c r="AA1256" s="658"/>
    </row>
    <row r="1257" spans="1:27">
      <c r="A1257" s="658"/>
      <c r="B1257" s="658"/>
      <c r="C1257" s="658"/>
      <c r="E1257" s="658"/>
      <c r="F1257" s="658"/>
      <c r="Z1257" s="658"/>
      <c r="AA1257" s="658"/>
    </row>
    <row r="1258" spans="1:27">
      <c r="A1258" s="658"/>
      <c r="B1258" s="658"/>
      <c r="C1258" s="658"/>
      <c r="E1258" s="658"/>
      <c r="F1258" s="658"/>
      <c r="Z1258" s="658"/>
      <c r="AA1258" s="658"/>
    </row>
    <row r="1259" spans="1:27">
      <c r="A1259" s="658"/>
      <c r="B1259" s="658"/>
      <c r="C1259" s="658"/>
      <c r="E1259" s="658"/>
      <c r="F1259" s="658"/>
      <c r="Z1259" s="658"/>
      <c r="AA1259" s="658"/>
    </row>
    <row r="1260" spans="1:27">
      <c r="A1260" s="658"/>
      <c r="B1260" s="658"/>
      <c r="C1260" s="658"/>
      <c r="E1260" s="658"/>
      <c r="F1260" s="658"/>
      <c r="Z1260" s="658"/>
      <c r="AA1260" s="658"/>
    </row>
    <row r="1261" spans="1:27">
      <c r="A1261" s="658"/>
      <c r="B1261" s="658"/>
      <c r="C1261" s="658"/>
      <c r="E1261" s="658"/>
      <c r="F1261" s="658"/>
      <c r="Z1261" s="658"/>
      <c r="AA1261" s="658"/>
    </row>
    <row r="1262" spans="1:27">
      <c r="A1262" s="658"/>
      <c r="B1262" s="658"/>
      <c r="C1262" s="658"/>
      <c r="E1262" s="658"/>
      <c r="F1262" s="658"/>
      <c r="Z1262" s="658"/>
      <c r="AA1262" s="658"/>
    </row>
    <row r="1263" spans="1:27">
      <c r="A1263" s="658"/>
      <c r="B1263" s="658"/>
      <c r="C1263" s="658"/>
      <c r="E1263" s="658"/>
      <c r="F1263" s="658"/>
      <c r="Z1263" s="658"/>
      <c r="AA1263" s="658"/>
    </row>
    <row r="1264" spans="1:27">
      <c r="A1264" s="658"/>
      <c r="B1264" s="658"/>
      <c r="C1264" s="658"/>
      <c r="E1264" s="658"/>
      <c r="F1264" s="658"/>
      <c r="Z1264" s="658"/>
      <c r="AA1264" s="658"/>
    </row>
    <row r="1265" spans="1:27">
      <c r="A1265" s="658"/>
      <c r="B1265" s="658"/>
      <c r="C1265" s="658"/>
      <c r="E1265" s="658"/>
      <c r="F1265" s="658"/>
      <c r="Z1265" s="658"/>
      <c r="AA1265" s="658"/>
    </row>
    <row r="1266" spans="1:27">
      <c r="A1266" s="658"/>
      <c r="B1266" s="658"/>
      <c r="C1266" s="658"/>
      <c r="E1266" s="658"/>
      <c r="F1266" s="658"/>
      <c r="Z1266" s="658"/>
      <c r="AA1266" s="658"/>
    </row>
    <row r="1267" spans="1:27">
      <c r="A1267" s="658"/>
      <c r="B1267" s="658"/>
      <c r="C1267" s="658"/>
      <c r="E1267" s="658"/>
      <c r="F1267" s="658"/>
      <c r="Z1267" s="658"/>
      <c r="AA1267" s="658"/>
    </row>
    <row r="1268" spans="1:27">
      <c r="A1268" s="658"/>
      <c r="B1268" s="658"/>
      <c r="C1268" s="658"/>
      <c r="E1268" s="658"/>
      <c r="F1268" s="658"/>
      <c r="Z1268" s="658"/>
      <c r="AA1268" s="658"/>
    </row>
    <row r="1269" spans="1:27">
      <c r="A1269" s="658"/>
      <c r="B1269" s="658"/>
      <c r="C1269" s="658"/>
      <c r="E1269" s="658"/>
      <c r="F1269" s="658"/>
      <c r="Z1269" s="658"/>
      <c r="AA1269" s="658"/>
    </row>
    <row r="1270" spans="1:27">
      <c r="A1270" s="658"/>
      <c r="B1270" s="658"/>
      <c r="C1270" s="658"/>
      <c r="E1270" s="658"/>
      <c r="F1270" s="658"/>
      <c r="Z1270" s="658"/>
      <c r="AA1270" s="658"/>
    </row>
    <row r="1271" spans="1:27">
      <c r="A1271" s="658"/>
      <c r="B1271" s="658"/>
      <c r="C1271" s="658"/>
      <c r="E1271" s="658"/>
      <c r="F1271" s="658"/>
      <c r="Z1271" s="658"/>
      <c r="AA1271" s="658"/>
    </row>
    <row r="1272" spans="1:27">
      <c r="A1272" s="658"/>
      <c r="B1272" s="658"/>
      <c r="C1272" s="658"/>
      <c r="E1272" s="658"/>
      <c r="F1272" s="658"/>
      <c r="Z1272" s="658"/>
      <c r="AA1272" s="658"/>
    </row>
    <row r="1273" spans="1:27">
      <c r="A1273" s="658"/>
      <c r="B1273" s="658"/>
      <c r="C1273" s="658"/>
      <c r="E1273" s="658"/>
      <c r="F1273" s="658"/>
      <c r="Z1273" s="658"/>
      <c r="AA1273" s="658"/>
    </row>
    <row r="1274" spans="1:27">
      <c r="A1274" s="658"/>
      <c r="B1274" s="658"/>
      <c r="C1274" s="658"/>
      <c r="E1274" s="658"/>
      <c r="F1274" s="658"/>
      <c r="Z1274" s="658"/>
      <c r="AA1274" s="658"/>
    </row>
    <row r="1275" spans="1:27">
      <c r="A1275" s="658"/>
      <c r="B1275" s="658"/>
      <c r="C1275" s="658"/>
      <c r="E1275" s="658"/>
      <c r="F1275" s="658"/>
      <c r="Z1275" s="658"/>
      <c r="AA1275" s="658"/>
    </row>
    <row r="1276" spans="1:27">
      <c r="A1276" s="658"/>
      <c r="B1276" s="658"/>
      <c r="C1276" s="658"/>
      <c r="E1276" s="658"/>
      <c r="F1276" s="658"/>
      <c r="Z1276" s="658"/>
      <c r="AA1276" s="658"/>
    </row>
    <row r="1277" spans="1:27">
      <c r="A1277" s="658"/>
      <c r="B1277" s="658"/>
      <c r="C1277" s="658"/>
      <c r="E1277" s="658"/>
      <c r="F1277" s="658"/>
      <c r="Z1277" s="658"/>
      <c r="AA1277" s="658"/>
    </row>
    <row r="1278" spans="1:27">
      <c r="A1278" s="658"/>
      <c r="B1278" s="658"/>
      <c r="C1278" s="658"/>
      <c r="E1278" s="658"/>
      <c r="F1278" s="658"/>
      <c r="Z1278" s="658"/>
      <c r="AA1278" s="658"/>
    </row>
    <row r="1279" spans="1:27">
      <c r="A1279" s="658"/>
      <c r="B1279" s="658"/>
      <c r="C1279" s="658"/>
      <c r="E1279" s="658"/>
      <c r="F1279" s="658"/>
      <c r="Z1279" s="658"/>
      <c r="AA1279" s="658"/>
    </row>
    <row r="1280" spans="1:27">
      <c r="A1280" s="658"/>
      <c r="B1280" s="658"/>
      <c r="C1280" s="658"/>
      <c r="E1280" s="658"/>
      <c r="F1280" s="658"/>
      <c r="Z1280" s="658"/>
      <c r="AA1280" s="658"/>
    </row>
    <row r="1281" spans="1:27">
      <c r="A1281" s="658"/>
      <c r="B1281" s="658"/>
      <c r="C1281" s="658"/>
      <c r="E1281" s="658"/>
      <c r="F1281" s="658"/>
      <c r="Z1281" s="658"/>
      <c r="AA1281" s="658"/>
    </row>
    <row r="1282" spans="1:27">
      <c r="A1282" s="658"/>
      <c r="B1282" s="658"/>
      <c r="C1282" s="658"/>
      <c r="E1282" s="658"/>
      <c r="F1282" s="658"/>
      <c r="Z1282" s="658"/>
      <c r="AA1282" s="658"/>
    </row>
    <row r="1283" spans="1:27">
      <c r="A1283" s="658"/>
      <c r="B1283" s="658"/>
      <c r="C1283" s="658"/>
      <c r="E1283" s="658"/>
      <c r="F1283" s="658"/>
      <c r="Z1283" s="658"/>
      <c r="AA1283" s="658"/>
    </row>
    <row r="1284" spans="1:27">
      <c r="A1284" s="658"/>
      <c r="B1284" s="658"/>
      <c r="C1284" s="658"/>
      <c r="E1284" s="658"/>
      <c r="F1284" s="658"/>
      <c r="Z1284" s="658"/>
      <c r="AA1284" s="658"/>
    </row>
    <row r="1285" spans="1:27">
      <c r="A1285" s="658"/>
      <c r="B1285" s="658"/>
      <c r="C1285" s="658"/>
      <c r="E1285" s="658"/>
      <c r="F1285" s="658"/>
      <c r="Z1285" s="658"/>
      <c r="AA1285" s="658"/>
    </row>
    <row r="1286" spans="1:27">
      <c r="A1286" s="658"/>
      <c r="B1286" s="658"/>
      <c r="C1286" s="658"/>
      <c r="E1286" s="658"/>
      <c r="F1286" s="658"/>
      <c r="Z1286" s="658"/>
      <c r="AA1286" s="658"/>
    </row>
    <row r="1287" spans="1:27">
      <c r="A1287" s="658"/>
      <c r="B1287" s="658"/>
      <c r="C1287" s="658"/>
      <c r="E1287" s="658"/>
      <c r="F1287" s="658"/>
      <c r="Z1287" s="658"/>
      <c r="AA1287" s="658"/>
    </row>
    <row r="1288" spans="1:27">
      <c r="A1288" s="658"/>
      <c r="B1288" s="658"/>
      <c r="C1288" s="658"/>
      <c r="E1288" s="658"/>
      <c r="F1288" s="658"/>
      <c r="Z1288" s="658"/>
      <c r="AA1288" s="658"/>
    </row>
    <row r="1289" spans="1:27">
      <c r="A1289" s="658"/>
      <c r="B1289" s="658"/>
      <c r="C1289" s="658"/>
      <c r="E1289" s="658"/>
      <c r="F1289" s="658"/>
      <c r="Z1289" s="658"/>
      <c r="AA1289" s="658"/>
    </row>
    <row r="1290" spans="1:27">
      <c r="A1290" s="658"/>
      <c r="B1290" s="658"/>
      <c r="C1290" s="658"/>
      <c r="E1290" s="658"/>
      <c r="F1290" s="658"/>
      <c r="Z1290" s="658"/>
      <c r="AA1290" s="658"/>
    </row>
    <row r="1291" spans="1:27">
      <c r="A1291" s="658"/>
      <c r="B1291" s="658"/>
      <c r="C1291" s="658"/>
      <c r="E1291" s="658"/>
      <c r="F1291" s="658"/>
      <c r="Z1291" s="658"/>
      <c r="AA1291" s="658"/>
    </row>
    <row r="1292" spans="1:27">
      <c r="A1292" s="658"/>
      <c r="B1292" s="658"/>
      <c r="C1292" s="658"/>
      <c r="E1292" s="658"/>
      <c r="F1292" s="658"/>
      <c r="Z1292" s="658"/>
      <c r="AA1292" s="658"/>
    </row>
    <row r="1293" spans="1:27">
      <c r="A1293" s="658"/>
      <c r="B1293" s="658"/>
      <c r="C1293" s="658"/>
      <c r="E1293" s="658"/>
      <c r="F1293" s="658"/>
      <c r="Z1293" s="658"/>
      <c r="AA1293" s="658"/>
    </row>
    <row r="1294" spans="1:27">
      <c r="A1294" s="658"/>
      <c r="B1294" s="658"/>
      <c r="C1294" s="658"/>
      <c r="E1294" s="658"/>
      <c r="F1294" s="658"/>
      <c r="Z1294" s="658"/>
      <c r="AA1294" s="658"/>
    </row>
    <row r="1295" spans="1:27">
      <c r="A1295" s="658"/>
      <c r="B1295" s="658"/>
      <c r="C1295" s="658"/>
      <c r="E1295" s="658"/>
      <c r="F1295" s="658"/>
      <c r="Z1295" s="658"/>
      <c r="AA1295" s="658"/>
    </row>
    <row r="1296" spans="1:27">
      <c r="A1296" s="658"/>
      <c r="B1296" s="658"/>
      <c r="C1296" s="658"/>
      <c r="E1296" s="658"/>
      <c r="F1296" s="658"/>
      <c r="Z1296" s="658"/>
      <c r="AA1296" s="658"/>
    </row>
    <row r="1297" spans="1:27">
      <c r="A1297" s="658"/>
      <c r="B1297" s="658"/>
      <c r="C1297" s="658"/>
      <c r="E1297" s="658"/>
      <c r="F1297" s="658"/>
      <c r="Z1297" s="658"/>
      <c r="AA1297" s="658"/>
    </row>
    <row r="1298" spans="1:27">
      <c r="A1298" s="658"/>
      <c r="B1298" s="658"/>
      <c r="C1298" s="658"/>
      <c r="E1298" s="658"/>
      <c r="F1298" s="658"/>
      <c r="Z1298" s="658"/>
      <c r="AA1298" s="658"/>
    </row>
    <row r="1299" spans="1:27">
      <c r="A1299" s="658"/>
      <c r="B1299" s="658"/>
      <c r="C1299" s="658"/>
      <c r="E1299" s="658"/>
      <c r="F1299" s="658"/>
      <c r="Z1299" s="658"/>
      <c r="AA1299" s="658"/>
    </row>
    <row r="1300" spans="1:27">
      <c r="A1300" s="658"/>
      <c r="B1300" s="658"/>
      <c r="C1300" s="658"/>
      <c r="E1300" s="658"/>
      <c r="F1300" s="658"/>
      <c r="Z1300" s="658"/>
      <c r="AA1300" s="658"/>
    </row>
    <row r="1301" spans="1:27">
      <c r="A1301" s="658"/>
      <c r="B1301" s="658"/>
      <c r="C1301" s="658"/>
      <c r="E1301" s="658"/>
      <c r="F1301" s="658"/>
      <c r="Z1301" s="658"/>
      <c r="AA1301" s="658"/>
    </row>
    <row r="1302" spans="1:27">
      <c r="A1302" s="658"/>
      <c r="B1302" s="658"/>
      <c r="C1302" s="658"/>
      <c r="E1302" s="658"/>
      <c r="F1302" s="658"/>
      <c r="Z1302" s="658"/>
      <c r="AA1302" s="658"/>
    </row>
    <row r="1303" spans="1:27">
      <c r="A1303" s="658"/>
      <c r="B1303" s="658"/>
      <c r="C1303" s="658"/>
      <c r="E1303" s="658"/>
      <c r="F1303" s="658"/>
      <c r="Z1303" s="658"/>
      <c r="AA1303" s="658"/>
    </row>
    <row r="1304" spans="1:27">
      <c r="A1304" s="658"/>
      <c r="B1304" s="658"/>
      <c r="C1304" s="658"/>
      <c r="E1304" s="658"/>
      <c r="F1304" s="658"/>
      <c r="Z1304" s="658"/>
      <c r="AA1304" s="658"/>
    </row>
    <row r="1305" spans="1:27">
      <c r="A1305" s="658"/>
      <c r="B1305" s="658"/>
      <c r="C1305" s="658"/>
      <c r="E1305" s="658"/>
      <c r="F1305" s="658"/>
      <c r="Z1305" s="658"/>
      <c r="AA1305" s="658"/>
    </row>
    <row r="1306" spans="1:27">
      <c r="A1306" s="658"/>
      <c r="B1306" s="658"/>
      <c r="C1306" s="658"/>
      <c r="E1306" s="658"/>
      <c r="F1306" s="658"/>
      <c r="Z1306" s="658"/>
      <c r="AA1306" s="658"/>
    </row>
    <row r="1307" spans="1:27">
      <c r="A1307" s="658"/>
      <c r="B1307" s="658"/>
      <c r="C1307" s="658"/>
      <c r="E1307" s="658"/>
      <c r="F1307" s="658"/>
      <c r="Z1307" s="658"/>
      <c r="AA1307" s="658"/>
    </row>
    <row r="1308" spans="1:27">
      <c r="A1308" s="658"/>
      <c r="B1308" s="658"/>
      <c r="C1308" s="658"/>
      <c r="E1308" s="658"/>
      <c r="F1308" s="658"/>
      <c r="Z1308" s="658"/>
      <c r="AA1308" s="658"/>
    </row>
    <row r="1309" spans="1:27">
      <c r="A1309" s="658"/>
      <c r="B1309" s="658"/>
      <c r="C1309" s="658"/>
      <c r="E1309" s="658"/>
      <c r="F1309" s="658"/>
      <c r="Z1309" s="658"/>
      <c r="AA1309" s="658"/>
    </row>
    <row r="1310" spans="1:27">
      <c r="A1310" s="658"/>
      <c r="B1310" s="658"/>
      <c r="C1310" s="658"/>
      <c r="E1310" s="658"/>
      <c r="F1310" s="658"/>
      <c r="Z1310" s="658"/>
      <c r="AA1310" s="658"/>
    </row>
    <row r="1311" spans="1:27">
      <c r="A1311" s="658"/>
      <c r="B1311" s="658"/>
      <c r="C1311" s="658"/>
      <c r="E1311" s="658"/>
      <c r="F1311" s="658"/>
      <c r="Z1311" s="658"/>
      <c r="AA1311" s="658"/>
    </row>
    <row r="1312" spans="1:27">
      <c r="A1312" s="658"/>
      <c r="B1312" s="658"/>
      <c r="C1312" s="658"/>
      <c r="E1312" s="658"/>
      <c r="F1312" s="658"/>
      <c r="Z1312" s="658"/>
      <c r="AA1312" s="658"/>
    </row>
    <row r="1313" spans="1:27">
      <c r="A1313" s="658"/>
      <c r="B1313" s="658"/>
      <c r="C1313" s="658"/>
      <c r="E1313" s="658"/>
      <c r="F1313" s="658"/>
      <c r="Z1313" s="658"/>
      <c r="AA1313" s="658"/>
    </row>
    <row r="1314" spans="1:27">
      <c r="A1314" s="658"/>
      <c r="B1314" s="658"/>
      <c r="C1314" s="658"/>
      <c r="E1314" s="658"/>
      <c r="F1314" s="658"/>
      <c r="Z1314" s="658"/>
      <c r="AA1314" s="658"/>
    </row>
    <row r="1315" spans="1:27">
      <c r="A1315" s="658"/>
      <c r="B1315" s="658"/>
      <c r="C1315" s="658"/>
      <c r="E1315" s="658"/>
      <c r="F1315" s="658"/>
      <c r="Z1315" s="658"/>
      <c r="AA1315" s="658"/>
    </row>
    <row r="1316" spans="1:27">
      <c r="A1316" s="658"/>
      <c r="B1316" s="658"/>
      <c r="C1316" s="658"/>
      <c r="E1316" s="658"/>
      <c r="F1316" s="658"/>
      <c r="Z1316" s="658"/>
      <c r="AA1316" s="658"/>
    </row>
    <row r="1317" spans="1:27">
      <c r="A1317" s="658"/>
      <c r="B1317" s="658"/>
      <c r="C1317" s="658"/>
      <c r="E1317" s="658"/>
      <c r="F1317" s="658"/>
      <c r="Z1317" s="658"/>
      <c r="AA1317" s="658"/>
    </row>
    <row r="1318" spans="1:27">
      <c r="A1318" s="658"/>
      <c r="B1318" s="658"/>
      <c r="C1318" s="658"/>
      <c r="E1318" s="658"/>
      <c r="F1318" s="658"/>
      <c r="Z1318" s="658"/>
      <c r="AA1318" s="658"/>
    </row>
    <row r="1319" spans="1:27">
      <c r="A1319" s="658"/>
      <c r="B1319" s="658"/>
      <c r="C1319" s="658"/>
      <c r="E1319" s="658"/>
      <c r="F1319" s="658"/>
      <c r="Z1319" s="658"/>
      <c r="AA1319" s="658"/>
    </row>
    <row r="1320" spans="1:27">
      <c r="A1320" s="658"/>
      <c r="B1320" s="658"/>
      <c r="C1320" s="658"/>
      <c r="E1320" s="658"/>
      <c r="F1320" s="658"/>
      <c r="Z1320" s="658"/>
      <c r="AA1320" s="658"/>
    </row>
    <row r="1321" spans="1:27">
      <c r="A1321" s="658"/>
      <c r="B1321" s="658"/>
      <c r="C1321" s="658"/>
      <c r="E1321" s="658"/>
      <c r="F1321" s="658"/>
      <c r="Z1321" s="658"/>
      <c r="AA1321" s="658"/>
    </row>
    <row r="1322" spans="1:27">
      <c r="A1322" s="658"/>
      <c r="B1322" s="658"/>
      <c r="C1322" s="658"/>
      <c r="E1322" s="658"/>
      <c r="F1322" s="658"/>
      <c r="Z1322" s="658"/>
      <c r="AA1322" s="658"/>
    </row>
    <row r="1323" spans="1:27">
      <c r="A1323" s="658"/>
      <c r="B1323" s="658"/>
      <c r="C1323" s="658"/>
      <c r="E1323" s="658"/>
      <c r="F1323" s="658"/>
      <c r="Z1323" s="658"/>
      <c r="AA1323" s="658"/>
    </row>
    <row r="1324" spans="1:27">
      <c r="A1324" s="658"/>
      <c r="B1324" s="658"/>
      <c r="C1324" s="658"/>
      <c r="E1324" s="658"/>
      <c r="F1324" s="658"/>
      <c r="Z1324" s="658"/>
      <c r="AA1324" s="658"/>
    </row>
    <row r="1325" spans="1:27">
      <c r="A1325" s="658"/>
      <c r="B1325" s="658"/>
      <c r="C1325" s="658"/>
      <c r="E1325" s="658"/>
      <c r="F1325" s="658"/>
      <c r="Z1325" s="658"/>
      <c r="AA1325" s="658"/>
    </row>
    <row r="1326" spans="1:27">
      <c r="A1326" s="658"/>
      <c r="B1326" s="658"/>
      <c r="C1326" s="658"/>
      <c r="E1326" s="658"/>
      <c r="F1326" s="658"/>
      <c r="Z1326" s="658"/>
      <c r="AA1326" s="658"/>
    </row>
    <row r="1327" spans="1:27">
      <c r="A1327" s="658"/>
      <c r="B1327" s="658"/>
      <c r="C1327" s="658"/>
      <c r="E1327" s="658"/>
      <c r="F1327" s="658"/>
      <c r="Z1327" s="658"/>
      <c r="AA1327" s="658"/>
    </row>
    <row r="1328" spans="1:27">
      <c r="A1328" s="658"/>
      <c r="B1328" s="658"/>
      <c r="C1328" s="658"/>
      <c r="E1328" s="658"/>
      <c r="F1328" s="658"/>
      <c r="Z1328" s="658"/>
      <c r="AA1328" s="658"/>
    </row>
    <row r="1329" spans="1:27">
      <c r="A1329" s="658"/>
      <c r="B1329" s="658"/>
      <c r="C1329" s="658"/>
      <c r="E1329" s="658"/>
      <c r="F1329" s="658"/>
      <c r="Z1329" s="658"/>
      <c r="AA1329" s="658"/>
    </row>
    <row r="1330" spans="1:27">
      <c r="A1330" s="658"/>
      <c r="B1330" s="658"/>
      <c r="C1330" s="658"/>
      <c r="E1330" s="658"/>
      <c r="F1330" s="658"/>
      <c r="Z1330" s="658"/>
      <c r="AA1330" s="658"/>
    </row>
    <row r="1331" spans="1:27">
      <c r="A1331" s="658"/>
      <c r="B1331" s="658"/>
      <c r="C1331" s="658"/>
      <c r="E1331" s="658"/>
      <c r="F1331" s="658"/>
      <c r="Z1331" s="658"/>
      <c r="AA1331" s="658"/>
    </row>
    <row r="1332" spans="1:27">
      <c r="A1332" s="658"/>
      <c r="B1332" s="658"/>
      <c r="C1332" s="658"/>
      <c r="E1332" s="658"/>
      <c r="F1332" s="658"/>
      <c r="Z1332" s="658"/>
      <c r="AA1332" s="658"/>
    </row>
    <row r="1333" spans="1:27">
      <c r="A1333" s="658"/>
      <c r="B1333" s="658"/>
      <c r="C1333" s="658"/>
      <c r="E1333" s="658"/>
      <c r="F1333" s="658"/>
      <c r="Z1333" s="658"/>
      <c r="AA1333" s="658"/>
    </row>
    <row r="1334" spans="1:27">
      <c r="A1334" s="658"/>
      <c r="B1334" s="658"/>
      <c r="C1334" s="658"/>
      <c r="E1334" s="658"/>
      <c r="F1334" s="658"/>
      <c r="Z1334" s="658"/>
      <c r="AA1334" s="658"/>
    </row>
    <row r="1335" spans="1:27">
      <c r="A1335" s="658"/>
      <c r="B1335" s="658"/>
      <c r="C1335" s="658"/>
      <c r="E1335" s="658"/>
      <c r="F1335" s="658"/>
      <c r="Z1335" s="658"/>
      <c r="AA1335" s="658"/>
    </row>
    <row r="1336" spans="1:27">
      <c r="A1336" s="658"/>
      <c r="B1336" s="658"/>
      <c r="C1336" s="658"/>
      <c r="E1336" s="658"/>
      <c r="F1336" s="658"/>
      <c r="Z1336" s="658"/>
      <c r="AA1336" s="658"/>
    </row>
    <row r="1337" spans="1:27">
      <c r="A1337" s="658"/>
      <c r="B1337" s="658"/>
      <c r="C1337" s="658"/>
      <c r="E1337" s="658"/>
      <c r="F1337" s="658"/>
      <c r="Z1337" s="658"/>
      <c r="AA1337" s="658"/>
    </row>
    <row r="1338" spans="1:27">
      <c r="A1338" s="658"/>
      <c r="B1338" s="658"/>
      <c r="C1338" s="658"/>
      <c r="E1338" s="658"/>
      <c r="F1338" s="658"/>
      <c r="Z1338" s="658"/>
      <c r="AA1338" s="658"/>
    </row>
    <row r="1339" spans="1:27">
      <c r="A1339" s="658"/>
      <c r="B1339" s="658"/>
      <c r="C1339" s="658"/>
      <c r="E1339" s="658"/>
      <c r="F1339" s="658"/>
      <c r="Z1339" s="658"/>
      <c r="AA1339" s="658"/>
    </row>
    <row r="1340" spans="1:27">
      <c r="A1340" s="658"/>
      <c r="B1340" s="658"/>
      <c r="C1340" s="658"/>
      <c r="E1340" s="658"/>
      <c r="F1340" s="658"/>
      <c r="Z1340" s="658"/>
      <c r="AA1340" s="658"/>
    </row>
    <row r="1341" spans="1:27">
      <c r="A1341" s="658"/>
      <c r="B1341" s="658"/>
      <c r="C1341" s="658"/>
      <c r="E1341" s="658"/>
      <c r="F1341" s="658"/>
      <c r="Z1341" s="658"/>
      <c r="AA1341" s="658"/>
    </row>
    <row r="1342" spans="1:27">
      <c r="A1342" s="658"/>
      <c r="B1342" s="658"/>
      <c r="C1342" s="658"/>
      <c r="E1342" s="658"/>
      <c r="F1342" s="658"/>
      <c r="Z1342" s="658"/>
      <c r="AA1342" s="658"/>
    </row>
    <row r="1343" spans="1:27">
      <c r="A1343" s="658"/>
      <c r="B1343" s="658"/>
      <c r="C1343" s="658"/>
      <c r="E1343" s="658"/>
      <c r="F1343" s="658"/>
      <c r="Z1343" s="658"/>
      <c r="AA1343" s="658"/>
    </row>
    <row r="1344" spans="1:27">
      <c r="A1344" s="658"/>
      <c r="B1344" s="658"/>
      <c r="C1344" s="658"/>
      <c r="E1344" s="658"/>
      <c r="F1344" s="658"/>
      <c r="Z1344" s="658"/>
      <c r="AA1344" s="658"/>
    </row>
    <row r="1345" spans="1:27">
      <c r="A1345" s="658"/>
      <c r="B1345" s="658"/>
      <c r="C1345" s="658"/>
      <c r="E1345" s="658"/>
      <c r="F1345" s="658"/>
      <c r="Z1345" s="658"/>
      <c r="AA1345" s="658"/>
    </row>
    <row r="1346" spans="1:27">
      <c r="A1346" s="658"/>
      <c r="B1346" s="658"/>
      <c r="C1346" s="658"/>
      <c r="E1346" s="658"/>
      <c r="F1346" s="658"/>
      <c r="Z1346" s="658"/>
      <c r="AA1346" s="658"/>
    </row>
    <row r="1347" spans="1:27">
      <c r="A1347" s="658"/>
      <c r="B1347" s="658"/>
      <c r="C1347" s="658"/>
      <c r="E1347" s="658"/>
      <c r="F1347" s="658"/>
      <c r="Z1347" s="658"/>
      <c r="AA1347" s="658"/>
    </row>
    <row r="1348" spans="1:27">
      <c r="A1348" s="658"/>
      <c r="B1348" s="658"/>
      <c r="C1348" s="658"/>
      <c r="E1348" s="658"/>
      <c r="F1348" s="658"/>
      <c r="Z1348" s="658"/>
      <c r="AA1348" s="658"/>
    </row>
    <row r="1349" spans="1:27">
      <c r="A1349" s="658"/>
      <c r="B1349" s="658"/>
      <c r="C1349" s="658"/>
      <c r="E1349" s="658"/>
      <c r="F1349" s="658"/>
      <c r="Z1349" s="658"/>
      <c r="AA1349" s="658"/>
    </row>
    <row r="1350" spans="1:27">
      <c r="A1350" s="658"/>
      <c r="B1350" s="658"/>
      <c r="C1350" s="658"/>
      <c r="E1350" s="658"/>
      <c r="F1350" s="658"/>
      <c r="Z1350" s="658"/>
      <c r="AA1350" s="658"/>
    </row>
    <row r="1351" spans="1:27">
      <c r="A1351" s="658"/>
      <c r="B1351" s="658"/>
      <c r="C1351" s="658"/>
      <c r="E1351" s="658"/>
      <c r="F1351" s="658"/>
      <c r="Z1351" s="658"/>
      <c r="AA1351" s="658"/>
    </row>
    <row r="1352" spans="1:27">
      <c r="A1352" s="658"/>
      <c r="B1352" s="658"/>
      <c r="C1352" s="658"/>
      <c r="E1352" s="658"/>
      <c r="F1352" s="658"/>
      <c r="Z1352" s="658"/>
      <c r="AA1352" s="658"/>
    </row>
    <row r="1353" spans="1:27">
      <c r="A1353" s="658"/>
      <c r="B1353" s="658"/>
      <c r="C1353" s="658"/>
      <c r="E1353" s="658"/>
      <c r="F1353" s="658"/>
      <c r="Z1353" s="658"/>
      <c r="AA1353" s="658"/>
    </row>
    <row r="1354" spans="1:27">
      <c r="A1354" s="658"/>
      <c r="B1354" s="658"/>
      <c r="C1354" s="658"/>
      <c r="E1354" s="658"/>
      <c r="F1354" s="658"/>
      <c r="Z1354" s="658"/>
      <c r="AA1354" s="658"/>
    </row>
    <row r="1355" spans="1:27">
      <c r="A1355" s="658"/>
      <c r="B1355" s="658"/>
      <c r="C1355" s="658"/>
      <c r="E1355" s="658"/>
      <c r="F1355" s="658"/>
      <c r="Z1355" s="658"/>
      <c r="AA1355" s="658"/>
    </row>
    <row r="1356" spans="1:27">
      <c r="A1356" s="658"/>
      <c r="B1356" s="658"/>
      <c r="C1356" s="658"/>
      <c r="E1356" s="658"/>
      <c r="F1356" s="658"/>
      <c r="Z1356" s="658"/>
      <c r="AA1356" s="658"/>
    </row>
    <row r="1357" spans="1:27">
      <c r="A1357" s="658"/>
      <c r="B1357" s="658"/>
      <c r="C1357" s="658"/>
      <c r="E1357" s="658"/>
      <c r="F1357" s="658"/>
      <c r="Z1357" s="658"/>
      <c r="AA1357" s="658"/>
    </row>
    <row r="1358" spans="1:27">
      <c r="A1358" s="658"/>
      <c r="B1358" s="658"/>
      <c r="C1358" s="658"/>
      <c r="E1358" s="658"/>
      <c r="F1358" s="658"/>
      <c r="Z1358" s="658"/>
      <c r="AA1358" s="658"/>
    </row>
    <row r="1359" spans="1:27">
      <c r="A1359" s="658"/>
      <c r="B1359" s="658"/>
      <c r="C1359" s="658"/>
      <c r="E1359" s="658"/>
      <c r="F1359" s="658"/>
      <c r="Z1359" s="658"/>
      <c r="AA1359" s="658"/>
    </row>
    <row r="1360" spans="1:27">
      <c r="A1360" s="658"/>
      <c r="B1360" s="658"/>
      <c r="C1360" s="658"/>
      <c r="E1360" s="658"/>
      <c r="F1360" s="658"/>
      <c r="Z1360" s="658"/>
      <c r="AA1360" s="658"/>
    </row>
    <row r="1361" spans="1:27">
      <c r="A1361" s="658"/>
      <c r="B1361" s="658"/>
      <c r="C1361" s="658"/>
      <c r="E1361" s="658"/>
      <c r="F1361" s="658"/>
      <c r="Z1361" s="658"/>
      <c r="AA1361" s="658"/>
    </row>
    <row r="1362" spans="1:27">
      <c r="A1362" s="658"/>
      <c r="B1362" s="658"/>
      <c r="C1362" s="658"/>
      <c r="E1362" s="658"/>
      <c r="F1362" s="658"/>
      <c r="Z1362" s="658"/>
      <c r="AA1362" s="658"/>
    </row>
    <row r="1363" spans="1:27">
      <c r="A1363" s="658"/>
      <c r="B1363" s="658"/>
      <c r="C1363" s="658"/>
      <c r="E1363" s="658"/>
      <c r="F1363" s="658"/>
      <c r="Z1363" s="658"/>
      <c r="AA1363" s="658"/>
    </row>
    <row r="1364" spans="1:27">
      <c r="A1364" s="658"/>
      <c r="B1364" s="658"/>
      <c r="C1364" s="658"/>
      <c r="E1364" s="658"/>
      <c r="F1364" s="658"/>
      <c r="Z1364" s="658"/>
      <c r="AA1364" s="658"/>
    </row>
    <row r="1365" spans="1:27">
      <c r="A1365" s="658"/>
      <c r="B1365" s="658"/>
      <c r="C1365" s="658"/>
      <c r="E1365" s="658"/>
      <c r="F1365" s="658"/>
      <c r="Z1365" s="658"/>
      <c r="AA1365" s="658"/>
    </row>
    <row r="1366" spans="1:27">
      <c r="A1366" s="658"/>
      <c r="B1366" s="658"/>
      <c r="C1366" s="658"/>
      <c r="E1366" s="658"/>
      <c r="F1366" s="658"/>
      <c r="Z1366" s="658"/>
      <c r="AA1366" s="658"/>
    </row>
    <row r="1367" spans="1:27">
      <c r="A1367" s="658"/>
      <c r="B1367" s="658"/>
      <c r="C1367" s="658"/>
      <c r="E1367" s="658"/>
      <c r="F1367" s="658"/>
      <c r="Z1367" s="658"/>
      <c r="AA1367" s="658"/>
    </row>
    <row r="1368" spans="1:27">
      <c r="A1368" s="658"/>
      <c r="B1368" s="658"/>
      <c r="C1368" s="658"/>
      <c r="E1368" s="658"/>
      <c r="F1368" s="658"/>
      <c r="Z1368" s="658"/>
      <c r="AA1368" s="658"/>
    </row>
    <row r="1369" spans="1:27">
      <c r="A1369" s="658"/>
      <c r="B1369" s="658"/>
      <c r="C1369" s="658"/>
      <c r="E1369" s="658"/>
      <c r="F1369" s="658"/>
      <c r="Z1369" s="658"/>
      <c r="AA1369" s="658"/>
    </row>
    <row r="1370" spans="1:27">
      <c r="A1370" s="658"/>
      <c r="B1370" s="658"/>
      <c r="C1370" s="658"/>
      <c r="E1370" s="658"/>
      <c r="F1370" s="658"/>
      <c r="Z1370" s="658"/>
      <c r="AA1370" s="658"/>
    </row>
    <row r="1371" spans="1:27">
      <c r="A1371" s="658"/>
      <c r="B1371" s="658"/>
      <c r="C1371" s="658"/>
      <c r="E1371" s="658"/>
      <c r="F1371" s="658"/>
      <c r="Z1371" s="658"/>
      <c r="AA1371" s="658"/>
    </row>
    <row r="1372" spans="1:27">
      <c r="A1372" s="658"/>
      <c r="B1372" s="658"/>
      <c r="C1372" s="658"/>
      <c r="E1372" s="658"/>
      <c r="F1372" s="658"/>
      <c r="Z1372" s="658"/>
      <c r="AA1372" s="658"/>
    </row>
    <row r="1373" spans="1:27">
      <c r="A1373" s="658"/>
      <c r="B1373" s="658"/>
      <c r="C1373" s="658"/>
      <c r="E1373" s="658"/>
      <c r="F1373" s="658"/>
      <c r="Z1373" s="658"/>
      <c r="AA1373" s="658"/>
    </row>
    <row r="1374" spans="1:27">
      <c r="A1374" s="658"/>
      <c r="B1374" s="658"/>
      <c r="C1374" s="658"/>
      <c r="E1374" s="658"/>
      <c r="F1374" s="658"/>
      <c r="Z1374" s="658"/>
      <c r="AA1374" s="658"/>
    </row>
    <row r="1375" spans="1:27">
      <c r="A1375" s="658"/>
      <c r="B1375" s="658"/>
      <c r="C1375" s="658"/>
      <c r="E1375" s="658"/>
      <c r="F1375" s="658"/>
      <c r="Z1375" s="658"/>
      <c r="AA1375" s="658"/>
    </row>
    <row r="1376" spans="1:27">
      <c r="A1376" s="658"/>
      <c r="B1376" s="658"/>
      <c r="C1376" s="658"/>
      <c r="E1376" s="658"/>
      <c r="F1376" s="658"/>
      <c r="Z1376" s="658"/>
      <c r="AA1376" s="658"/>
    </row>
    <row r="1377" spans="1:27">
      <c r="A1377" s="658"/>
      <c r="B1377" s="658"/>
      <c r="C1377" s="658"/>
      <c r="E1377" s="658"/>
      <c r="F1377" s="658"/>
      <c r="Z1377" s="658"/>
      <c r="AA1377" s="658"/>
    </row>
    <row r="1378" spans="1:27">
      <c r="A1378" s="658"/>
      <c r="B1378" s="658"/>
      <c r="C1378" s="658"/>
      <c r="E1378" s="658"/>
      <c r="F1378" s="658"/>
      <c r="Z1378" s="658"/>
      <c r="AA1378" s="658"/>
    </row>
    <row r="1379" spans="1:27">
      <c r="A1379" s="658"/>
      <c r="B1379" s="658"/>
      <c r="C1379" s="658"/>
      <c r="E1379" s="658"/>
      <c r="F1379" s="658"/>
      <c r="Z1379" s="658"/>
      <c r="AA1379" s="658"/>
    </row>
    <row r="1380" spans="1:27">
      <c r="A1380" s="658"/>
      <c r="B1380" s="658"/>
      <c r="C1380" s="658"/>
      <c r="E1380" s="658"/>
      <c r="F1380" s="658"/>
      <c r="Z1380" s="658"/>
      <c r="AA1380" s="658"/>
    </row>
    <row r="1381" spans="1:27">
      <c r="A1381" s="658"/>
      <c r="B1381" s="658"/>
      <c r="C1381" s="658"/>
      <c r="E1381" s="658"/>
      <c r="F1381" s="658"/>
      <c r="Z1381" s="658"/>
      <c r="AA1381" s="658"/>
    </row>
    <row r="1382" spans="1:27">
      <c r="A1382" s="658"/>
      <c r="B1382" s="658"/>
      <c r="C1382" s="658"/>
      <c r="E1382" s="658"/>
      <c r="F1382" s="658"/>
      <c r="Z1382" s="658"/>
      <c r="AA1382" s="658"/>
    </row>
    <row r="1383" spans="1:27">
      <c r="A1383" s="658"/>
      <c r="B1383" s="658"/>
      <c r="C1383" s="658"/>
      <c r="E1383" s="658"/>
      <c r="F1383" s="658"/>
      <c r="Z1383" s="658"/>
      <c r="AA1383" s="658"/>
    </row>
    <row r="1384" spans="1:27">
      <c r="A1384" s="658"/>
      <c r="B1384" s="658"/>
      <c r="C1384" s="658"/>
      <c r="E1384" s="658"/>
      <c r="F1384" s="658"/>
      <c r="Z1384" s="658"/>
      <c r="AA1384" s="658"/>
    </row>
    <row r="1385" spans="1:27">
      <c r="A1385" s="658"/>
      <c r="B1385" s="658"/>
      <c r="C1385" s="658"/>
      <c r="E1385" s="658"/>
      <c r="F1385" s="658"/>
      <c r="Z1385" s="658"/>
      <c r="AA1385" s="658"/>
    </row>
    <row r="1386" spans="1:27">
      <c r="A1386" s="658"/>
      <c r="B1386" s="658"/>
      <c r="C1386" s="658"/>
      <c r="E1386" s="658"/>
      <c r="F1386" s="658"/>
      <c r="Z1386" s="658"/>
      <c r="AA1386" s="658"/>
    </row>
    <row r="1387" spans="1:27">
      <c r="A1387" s="658"/>
      <c r="B1387" s="658"/>
      <c r="C1387" s="658"/>
      <c r="E1387" s="658"/>
      <c r="F1387" s="658"/>
      <c r="Z1387" s="658"/>
      <c r="AA1387" s="658"/>
    </row>
    <row r="1388" spans="1:27">
      <c r="A1388" s="658"/>
      <c r="B1388" s="658"/>
      <c r="C1388" s="658"/>
      <c r="E1388" s="658"/>
      <c r="F1388" s="658"/>
      <c r="Z1388" s="658"/>
      <c r="AA1388" s="658"/>
    </row>
    <row r="1389" spans="1:27">
      <c r="A1389" s="658"/>
      <c r="B1389" s="658"/>
      <c r="C1389" s="658"/>
      <c r="E1389" s="658"/>
      <c r="F1389" s="658"/>
      <c r="Z1389" s="658"/>
      <c r="AA1389" s="658"/>
    </row>
    <row r="1390" spans="1:27">
      <c r="A1390" s="658"/>
      <c r="B1390" s="658"/>
      <c r="C1390" s="658"/>
      <c r="E1390" s="658"/>
      <c r="F1390" s="658"/>
      <c r="Z1390" s="658"/>
      <c r="AA1390" s="658"/>
    </row>
    <row r="1391" spans="1:27">
      <c r="A1391" s="658"/>
      <c r="B1391" s="658"/>
      <c r="C1391" s="658"/>
      <c r="E1391" s="658"/>
      <c r="F1391" s="658"/>
      <c r="Z1391" s="658"/>
      <c r="AA1391" s="658"/>
    </row>
    <row r="1392" spans="1:27">
      <c r="A1392" s="658"/>
      <c r="B1392" s="658"/>
      <c r="C1392" s="658"/>
      <c r="E1392" s="658"/>
      <c r="F1392" s="658"/>
      <c r="Z1392" s="658"/>
      <c r="AA1392" s="658"/>
    </row>
    <row r="1393" spans="1:27">
      <c r="A1393" s="658"/>
      <c r="B1393" s="658"/>
      <c r="C1393" s="658"/>
      <c r="E1393" s="658"/>
      <c r="F1393" s="658"/>
      <c r="Z1393" s="658"/>
      <c r="AA1393" s="658"/>
    </row>
    <row r="1394" spans="1:27">
      <c r="A1394" s="658"/>
      <c r="B1394" s="658"/>
      <c r="C1394" s="658"/>
      <c r="E1394" s="658"/>
      <c r="F1394" s="658"/>
      <c r="Z1394" s="658"/>
      <c r="AA1394" s="658"/>
    </row>
    <row r="1395" spans="1:27">
      <c r="A1395" s="658"/>
      <c r="B1395" s="658"/>
      <c r="C1395" s="658"/>
      <c r="E1395" s="658"/>
      <c r="F1395" s="658"/>
      <c r="Z1395" s="658"/>
      <c r="AA1395" s="658"/>
    </row>
    <row r="1396" spans="1:27">
      <c r="A1396" s="658"/>
      <c r="B1396" s="658"/>
      <c r="C1396" s="658"/>
      <c r="E1396" s="658"/>
      <c r="F1396" s="658"/>
      <c r="Z1396" s="658"/>
      <c r="AA1396" s="658"/>
    </row>
    <row r="1397" spans="1:27">
      <c r="A1397" s="658"/>
      <c r="B1397" s="658"/>
      <c r="C1397" s="658"/>
      <c r="E1397" s="658"/>
      <c r="F1397" s="658"/>
      <c r="Z1397" s="658"/>
      <c r="AA1397" s="658"/>
    </row>
    <row r="1398" spans="1:27">
      <c r="A1398" s="658"/>
      <c r="B1398" s="658"/>
      <c r="C1398" s="658"/>
      <c r="E1398" s="658"/>
      <c r="F1398" s="658"/>
      <c r="Z1398" s="658"/>
      <c r="AA1398" s="658"/>
    </row>
    <row r="1399" spans="1:27">
      <c r="A1399" s="658"/>
      <c r="B1399" s="658"/>
      <c r="C1399" s="658"/>
      <c r="E1399" s="658"/>
      <c r="F1399" s="658"/>
      <c r="Z1399" s="658"/>
      <c r="AA1399" s="658"/>
    </row>
    <row r="1400" spans="1:27">
      <c r="A1400" s="658"/>
      <c r="B1400" s="658"/>
      <c r="C1400" s="658"/>
      <c r="E1400" s="658"/>
      <c r="F1400" s="658"/>
      <c r="Z1400" s="658"/>
      <c r="AA1400" s="658"/>
    </row>
    <row r="1401" spans="1:27">
      <c r="A1401" s="658"/>
      <c r="B1401" s="658"/>
      <c r="C1401" s="658"/>
      <c r="E1401" s="658"/>
      <c r="F1401" s="658"/>
      <c r="Z1401" s="658"/>
      <c r="AA1401" s="658"/>
    </row>
    <row r="1402" spans="1:27">
      <c r="A1402" s="658"/>
      <c r="B1402" s="658"/>
      <c r="C1402" s="658"/>
      <c r="E1402" s="658"/>
      <c r="F1402" s="658"/>
      <c r="Z1402" s="658"/>
      <c r="AA1402" s="658"/>
    </row>
    <row r="1403" spans="1:27">
      <c r="A1403" s="658"/>
      <c r="B1403" s="658"/>
      <c r="C1403" s="658"/>
      <c r="E1403" s="658"/>
      <c r="F1403" s="658"/>
      <c r="Z1403" s="658"/>
      <c r="AA1403" s="658"/>
    </row>
    <row r="1404" spans="1:27">
      <c r="A1404" s="658"/>
      <c r="B1404" s="658"/>
      <c r="C1404" s="658"/>
      <c r="E1404" s="658"/>
      <c r="F1404" s="658"/>
      <c r="Z1404" s="658"/>
      <c r="AA1404" s="658"/>
    </row>
    <row r="1405" spans="1:27">
      <c r="A1405" s="658"/>
      <c r="B1405" s="658"/>
      <c r="C1405" s="658"/>
      <c r="E1405" s="658"/>
      <c r="F1405" s="658"/>
      <c r="Z1405" s="658"/>
      <c r="AA1405" s="658"/>
    </row>
    <row r="1406" spans="1:27">
      <c r="A1406" s="658"/>
      <c r="B1406" s="658"/>
      <c r="C1406" s="658"/>
      <c r="E1406" s="658"/>
      <c r="F1406" s="658"/>
      <c r="Z1406" s="658"/>
      <c r="AA1406" s="658"/>
    </row>
    <row r="1407" spans="1:27">
      <c r="A1407" s="658"/>
      <c r="B1407" s="658"/>
      <c r="C1407" s="658"/>
      <c r="E1407" s="658"/>
      <c r="F1407" s="658"/>
      <c r="Z1407" s="658"/>
      <c r="AA1407" s="658"/>
    </row>
    <row r="1408" spans="1:27">
      <c r="A1408" s="658"/>
      <c r="B1408" s="658"/>
      <c r="C1408" s="658"/>
      <c r="E1408" s="658"/>
      <c r="F1408" s="658"/>
      <c r="Z1408" s="658"/>
      <c r="AA1408" s="658"/>
    </row>
    <row r="1409" spans="1:27">
      <c r="A1409" s="658"/>
      <c r="B1409" s="658"/>
      <c r="C1409" s="658"/>
      <c r="E1409" s="658"/>
      <c r="F1409" s="658"/>
      <c r="Z1409" s="658"/>
      <c r="AA1409" s="658"/>
    </row>
    <row r="1410" spans="1:27">
      <c r="A1410" s="658"/>
      <c r="B1410" s="658"/>
      <c r="C1410" s="658"/>
      <c r="E1410" s="658"/>
      <c r="F1410" s="658"/>
      <c r="Z1410" s="658"/>
      <c r="AA1410" s="658"/>
    </row>
    <row r="1411" spans="1:27">
      <c r="A1411" s="658"/>
      <c r="B1411" s="658"/>
      <c r="C1411" s="658"/>
      <c r="E1411" s="658"/>
      <c r="F1411" s="658"/>
      <c r="Z1411" s="658"/>
      <c r="AA1411" s="658"/>
    </row>
    <row r="1412" spans="1:27">
      <c r="A1412" s="658"/>
      <c r="B1412" s="658"/>
      <c r="C1412" s="658"/>
      <c r="E1412" s="658"/>
      <c r="F1412" s="658"/>
      <c r="Z1412" s="658"/>
      <c r="AA1412" s="658"/>
    </row>
    <row r="1413" spans="1:27">
      <c r="A1413" s="658"/>
      <c r="B1413" s="658"/>
      <c r="C1413" s="658"/>
      <c r="E1413" s="658"/>
      <c r="F1413" s="658"/>
      <c r="Z1413" s="658"/>
      <c r="AA1413" s="658"/>
    </row>
    <row r="1414" spans="1:27">
      <c r="A1414" s="658"/>
      <c r="B1414" s="658"/>
      <c r="C1414" s="658"/>
      <c r="E1414" s="658"/>
      <c r="F1414" s="658"/>
      <c r="Z1414" s="658"/>
      <c r="AA1414" s="658"/>
    </row>
    <row r="1415" spans="1:27">
      <c r="A1415" s="658"/>
      <c r="B1415" s="658"/>
      <c r="C1415" s="658"/>
      <c r="E1415" s="658"/>
      <c r="F1415" s="658"/>
      <c r="Z1415" s="658"/>
      <c r="AA1415" s="658"/>
    </row>
    <row r="1416" spans="1:27">
      <c r="A1416" s="658"/>
      <c r="B1416" s="658"/>
      <c r="C1416" s="658"/>
      <c r="E1416" s="658"/>
      <c r="F1416" s="658"/>
      <c r="Z1416" s="658"/>
      <c r="AA1416" s="658"/>
    </row>
    <row r="1417" spans="1:27">
      <c r="A1417" s="658"/>
      <c r="B1417" s="658"/>
      <c r="C1417" s="658"/>
      <c r="E1417" s="658"/>
      <c r="F1417" s="658"/>
      <c r="Z1417" s="658"/>
      <c r="AA1417" s="658"/>
    </row>
    <row r="1418" spans="1:27">
      <c r="A1418" s="658"/>
      <c r="B1418" s="658"/>
      <c r="C1418" s="658"/>
      <c r="E1418" s="658"/>
      <c r="F1418" s="658"/>
      <c r="Z1418" s="658"/>
      <c r="AA1418" s="658"/>
    </row>
    <row r="1419" spans="1:27">
      <c r="A1419" s="658"/>
      <c r="B1419" s="658"/>
      <c r="C1419" s="658"/>
      <c r="E1419" s="658"/>
      <c r="F1419" s="658"/>
      <c r="Z1419" s="658"/>
      <c r="AA1419" s="658"/>
    </row>
    <row r="1420" spans="1:27">
      <c r="A1420" s="658"/>
      <c r="B1420" s="658"/>
      <c r="C1420" s="658"/>
      <c r="E1420" s="658"/>
      <c r="F1420" s="658"/>
      <c r="Z1420" s="658"/>
      <c r="AA1420" s="658"/>
    </row>
    <row r="1421" spans="1:27">
      <c r="A1421" s="658"/>
      <c r="B1421" s="658"/>
      <c r="C1421" s="658"/>
      <c r="E1421" s="658"/>
      <c r="F1421" s="658"/>
      <c r="Z1421" s="658"/>
      <c r="AA1421" s="658"/>
    </row>
    <row r="1422" spans="1:27">
      <c r="A1422" s="658"/>
      <c r="B1422" s="658"/>
      <c r="C1422" s="658"/>
      <c r="E1422" s="658"/>
      <c r="F1422" s="658"/>
      <c r="Z1422" s="658"/>
      <c r="AA1422" s="658"/>
    </row>
    <row r="1423" spans="1:27">
      <c r="A1423" s="658"/>
      <c r="B1423" s="658"/>
      <c r="C1423" s="658"/>
      <c r="E1423" s="658"/>
      <c r="F1423" s="658"/>
      <c r="Z1423" s="658"/>
      <c r="AA1423" s="658"/>
    </row>
    <row r="1424" spans="1:27">
      <c r="A1424" s="658"/>
      <c r="B1424" s="658"/>
      <c r="C1424" s="658"/>
      <c r="E1424" s="658"/>
      <c r="F1424" s="658"/>
      <c r="Z1424" s="658"/>
      <c r="AA1424" s="658"/>
    </row>
    <row r="1425" spans="1:27">
      <c r="A1425" s="658"/>
      <c r="B1425" s="658"/>
      <c r="C1425" s="658"/>
      <c r="E1425" s="658"/>
      <c r="F1425" s="658"/>
      <c r="Z1425" s="658"/>
      <c r="AA1425" s="658"/>
    </row>
    <row r="1426" spans="1:27">
      <c r="A1426" s="658"/>
      <c r="B1426" s="658"/>
      <c r="C1426" s="658"/>
      <c r="E1426" s="658"/>
      <c r="F1426" s="658"/>
      <c r="Z1426" s="658"/>
      <c r="AA1426" s="658"/>
    </row>
    <row r="1427" spans="1:27">
      <c r="A1427" s="658"/>
      <c r="B1427" s="658"/>
      <c r="C1427" s="658"/>
      <c r="E1427" s="658"/>
      <c r="F1427" s="658"/>
      <c r="Z1427" s="658"/>
      <c r="AA1427" s="658"/>
    </row>
    <row r="1428" spans="1:27">
      <c r="A1428" s="658"/>
      <c r="B1428" s="658"/>
      <c r="C1428" s="658"/>
      <c r="E1428" s="658"/>
      <c r="F1428" s="658"/>
      <c r="Z1428" s="658"/>
      <c r="AA1428" s="658"/>
    </row>
    <row r="1429" spans="1:27">
      <c r="A1429" s="658"/>
      <c r="B1429" s="658"/>
      <c r="C1429" s="658"/>
      <c r="E1429" s="658"/>
      <c r="F1429" s="658"/>
      <c r="Z1429" s="658"/>
      <c r="AA1429" s="658"/>
    </row>
    <row r="1430" spans="1:27">
      <c r="A1430" s="658"/>
      <c r="B1430" s="658"/>
      <c r="C1430" s="658"/>
      <c r="E1430" s="658"/>
      <c r="F1430" s="658"/>
      <c r="Z1430" s="658"/>
      <c r="AA1430" s="658"/>
    </row>
    <row r="1431" spans="1:27">
      <c r="A1431" s="658"/>
      <c r="B1431" s="658"/>
      <c r="C1431" s="658"/>
      <c r="E1431" s="658"/>
      <c r="F1431" s="658"/>
      <c r="Z1431" s="658"/>
      <c r="AA1431" s="658"/>
    </row>
    <row r="1432" spans="1:27">
      <c r="A1432" s="658"/>
      <c r="B1432" s="658"/>
      <c r="C1432" s="658"/>
      <c r="E1432" s="658"/>
      <c r="F1432" s="658"/>
      <c r="Z1432" s="658"/>
      <c r="AA1432" s="658"/>
    </row>
    <row r="1433" spans="1:27">
      <c r="A1433" s="658"/>
      <c r="B1433" s="658"/>
      <c r="C1433" s="658"/>
      <c r="E1433" s="658"/>
      <c r="F1433" s="658"/>
      <c r="Z1433" s="658"/>
      <c r="AA1433" s="658"/>
    </row>
    <row r="1434" spans="1:27">
      <c r="A1434" s="658"/>
      <c r="B1434" s="658"/>
      <c r="C1434" s="658"/>
      <c r="E1434" s="658"/>
      <c r="F1434" s="658"/>
      <c r="Z1434" s="658"/>
      <c r="AA1434" s="658"/>
    </row>
    <row r="1435" spans="1:27">
      <c r="A1435" s="658"/>
      <c r="B1435" s="658"/>
      <c r="C1435" s="658"/>
      <c r="E1435" s="658"/>
      <c r="F1435" s="658"/>
      <c r="Z1435" s="658"/>
      <c r="AA1435" s="658"/>
    </row>
    <row r="1436" spans="1:27">
      <c r="A1436" s="658"/>
      <c r="B1436" s="658"/>
      <c r="C1436" s="658"/>
      <c r="E1436" s="658"/>
      <c r="F1436" s="658"/>
      <c r="Z1436" s="658"/>
      <c r="AA1436" s="658"/>
    </row>
    <row r="1437" spans="1:27">
      <c r="A1437" s="658"/>
      <c r="B1437" s="658"/>
      <c r="C1437" s="658"/>
      <c r="E1437" s="658"/>
      <c r="F1437" s="658"/>
      <c r="Z1437" s="658"/>
      <c r="AA1437" s="658"/>
    </row>
    <row r="1438" spans="1:27">
      <c r="A1438" s="658"/>
      <c r="B1438" s="658"/>
      <c r="C1438" s="658"/>
      <c r="E1438" s="658"/>
      <c r="F1438" s="658"/>
      <c r="Z1438" s="658"/>
      <c r="AA1438" s="658"/>
    </row>
    <row r="1439" spans="1:27">
      <c r="A1439" s="658"/>
      <c r="B1439" s="658"/>
      <c r="C1439" s="658"/>
      <c r="E1439" s="658"/>
      <c r="F1439" s="658"/>
      <c r="Z1439" s="658"/>
      <c r="AA1439" s="658"/>
    </row>
    <row r="1440" spans="1:27">
      <c r="A1440" s="658"/>
      <c r="B1440" s="658"/>
      <c r="C1440" s="658"/>
      <c r="E1440" s="658"/>
      <c r="F1440" s="658"/>
      <c r="Z1440" s="658"/>
      <c r="AA1440" s="658"/>
    </row>
    <row r="1441" spans="1:27">
      <c r="A1441" s="658"/>
      <c r="B1441" s="658"/>
      <c r="C1441" s="658"/>
      <c r="E1441" s="658"/>
      <c r="F1441" s="658"/>
      <c r="Z1441" s="658"/>
      <c r="AA1441" s="658"/>
    </row>
    <row r="1442" spans="1:27">
      <c r="A1442" s="658"/>
      <c r="B1442" s="658"/>
      <c r="C1442" s="658"/>
      <c r="E1442" s="658"/>
      <c r="F1442" s="658"/>
      <c r="Z1442" s="658"/>
      <c r="AA1442" s="658"/>
    </row>
    <row r="1443" spans="1:27">
      <c r="A1443" s="658"/>
      <c r="B1443" s="658"/>
      <c r="C1443" s="658"/>
      <c r="E1443" s="658"/>
      <c r="F1443" s="658"/>
      <c r="Z1443" s="658"/>
      <c r="AA1443" s="658"/>
    </row>
    <row r="1444" spans="1:27">
      <c r="A1444" s="658"/>
      <c r="B1444" s="658"/>
      <c r="C1444" s="658"/>
      <c r="E1444" s="658"/>
      <c r="F1444" s="658"/>
      <c r="Z1444" s="658"/>
      <c r="AA1444" s="658"/>
    </row>
    <row r="1445" spans="1:27">
      <c r="A1445" s="658"/>
      <c r="B1445" s="658"/>
      <c r="C1445" s="658"/>
      <c r="E1445" s="658"/>
      <c r="F1445" s="658"/>
      <c r="Z1445" s="658"/>
      <c r="AA1445" s="658"/>
    </row>
    <row r="1446" spans="1:27">
      <c r="A1446" s="658"/>
      <c r="B1446" s="658"/>
      <c r="C1446" s="658"/>
      <c r="E1446" s="658"/>
      <c r="F1446" s="658"/>
      <c r="Z1446" s="658"/>
      <c r="AA1446" s="658"/>
    </row>
    <row r="1447" spans="1:27">
      <c r="A1447" s="658"/>
      <c r="B1447" s="658"/>
      <c r="C1447" s="658"/>
      <c r="E1447" s="658"/>
      <c r="F1447" s="658"/>
      <c r="Z1447" s="658"/>
      <c r="AA1447" s="658"/>
    </row>
    <row r="1448" spans="1:27">
      <c r="A1448" s="658"/>
      <c r="B1448" s="658"/>
      <c r="C1448" s="658"/>
      <c r="E1448" s="658"/>
      <c r="F1448" s="658"/>
      <c r="Z1448" s="658"/>
      <c r="AA1448" s="658"/>
    </row>
    <row r="1449" spans="1:27">
      <c r="A1449" s="658"/>
      <c r="B1449" s="658"/>
      <c r="C1449" s="658"/>
      <c r="E1449" s="658"/>
      <c r="F1449" s="658"/>
      <c r="Z1449" s="658"/>
      <c r="AA1449" s="658"/>
    </row>
    <row r="1450" spans="1:27">
      <c r="A1450" s="658"/>
      <c r="B1450" s="658"/>
      <c r="C1450" s="658"/>
      <c r="E1450" s="658"/>
      <c r="F1450" s="658"/>
      <c r="Z1450" s="658"/>
      <c r="AA1450" s="658"/>
    </row>
    <row r="1451" spans="1:27">
      <c r="A1451" s="658"/>
      <c r="B1451" s="658"/>
      <c r="C1451" s="658"/>
      <c r="E1451" s="658"/>
      <c r="F1451" s="658"/>
      <c r="Z1451" s="658"/>
      <c r="AA1451" s="658"/>
    </row>
    <row r="1452" spans="1:27">
      <c r="A1452" s="658"/>
      <c r="B1452" s="658"/>
      <c r="C1452" s="658"/>
      <c r="E1452" s="658"/>
      <c r="F1452" s="658"/>
      <c r="Z1452" s="658"/>
      <c r="AA1452" s="658"/>
    </row>
    <row r="1453" spans="1:27">
      <c r="A1453" s="658"/>
      <c r="B1453" s="658"/>
      <c r="C1453" s="658"/>
      <c r="E1453" s="658"/>
      <c r="F1453" s="658"/>
      <c r="Z1453" s="658"/>
      <c r="AA1453" s="658"/>
    </row>
    <row r="1454" spans="1:27">
      <c r="A1454" s="658"/>
      <c r="B1454" s="658"/>
      <c r="C1454" s="658"/>
      <c r="E1454" s="658"/>
      <c r="F1454" s="658"/>
      <c r="Z1454" s="658"/>
      <c r="AA1454" s="658"/>
    </row>
    <row r="1455" spans="1:27">
      <c r="A1455" s="658"/>
      <c r="B1455" s="658"/>
      <c r="C1455" s="658"/>
      <c r="E1455" s="658"/>
      <c r="F1455" s="658"/>
      <c r="Z1455" s="658"/>
      <c r="AA1455" s="658"/>
    </row>
    <row r="1456" spans="1:27">
      <c r="A1456" s="658"/>
      <c r="B1456" s="658"/>
      <c r="C1456" s="658"/>
      <c r="E1456" s="658"/>
      <c r="F1456" s="658"/>
      <c r="Z1456" s="658"/>
      <c r="AA1456" s="658"/>
    </row>
    <row r="1457" spans="1:27">
      <c r="A1457" s="658"/>
      <c r="B1457" s="658"/>
      <c r="C1457" s="658"/>
      <c r="E1457" s="658"/>
      <c r="F1457" s="658"/>
      <c r="Z1457" s="658"/>
      <c r="AA1457" s="658"/>
    </row>
    <row r="1458" spans="1:27">
      <c r="A1458" s="658"/>
      <c r="B1458" s="658"/>
      <c r="C1458" s="658"/>
      <c r="E1458" s="658"/>
      <c r="F1458" s="658"/>
      <c r="Z1458" s="658"/>
      <c r="AA1458" s="658"/>
    </row>
    <row r="1459" spans="1:27">
      <c r="A1459" s="658"/>
      <c r="B1459" s="658"/>
      <c r="C1459" s="658"/>
      <c r="E1459" s="658"/>
      <c r="F1459" s="658"/>
      <c r="Z1459" s="658"/>
      <c r="AA1459" s="658"/>
    </row>
    <row r="1460" spans="1:27">
      <c r="A1460" s="658"/>
      <c r="B1460" s="658"/>
      <c r="C1460" s="658"/>
      <c r="E1460" s="658"/>
      <c r="F1460" s="658"/>
      <c r="Z1460" s="658"/>
      <c r="AA1460" s="658"/>
    </row>
    <row r="1461" spans="1:27">
      <c r="A1461" s="658"/>
      <c r="B1461" s="658"/>
      <c r="C1461" s="658"/>
      <c r="E1461" s="658"/>
      <c r="F1461" s="658"/>
      <c r="Z1461" s="658"/>
      <c r="AA1461" s="658"/>
    </row>
    <row r="1462" spans="1:27">
      <c r="A1462" s="658"/>
      <c r="B1462" s="658"/>
      <c r="C1462" s="658"/>
      <c r="E1462" s="658"/>
      <c r="F1462" s="658"/>
      <c r="Z1462" s="658"/>
      <c r="AA1462" s="658"/>
    </row>
    <row r="1463" spans="1:27">
      <c r="A1463" s="658"/>
      <c r="B1463" s="658"/>
      <c r="C1463" s="658"/>
      <c r="E1463" s="658"/>
      <c r="F1463" s="658"/>
      <c r="Z1463" s="658"/>
      <c r="AA1463" s="658"/>
    </row>
    <row r="1464" spans="1:27">
      <c r="A1464" s="658"/>
      <c r="B1464" s="658"/>
      <c r="C1464" s="658"/>
      <c r="E1464" s="658"/>
      <c r="F1464" s="658"/>
      <c r="Z1464" s="658"/>
      <c r="AA1464" s="658"/>
    </row>
    <row r="1465" spans="1:27">
      <c r="A1465" s="658"/>
      <c r="B1465" s="658"/>
      <c r="C1465" s="658"/>
      <c r="E1465" s="658"/>
      <c r="F1465" s="658"/>
      <c r="Z1465" s="658"/>
      <c r="AA1465" s="658"/>
    </row>
    <row r="1466" spans="1:27">
      <c r="A1466" s="658"/>
      <c r="B1466" s="658"/>
      <c r="C1466" s="658"/>
      <c r="E1466" s="658"/>
      <c r="F1466" s="658"/>
      <c r="Z1466" s="658"/>
      <c r="AA1466" s="658"/>
    </row>
    <row r="1467" spans="1:27">
      <c r="A1467" s="658"/>
      <c r="B1467" s="658"/>
      <c r="C1467" s="658"/>
      <c r="E1467" s="658"/>
      <c r="F1467" s="658"/>
      <c r="Z1467" s="658"/>
      <c r="AA1467" s="658"/>
    </row>
    <row r="1468" spans="1:27">
      <c r="A1468" s="658"/>
      <c r="B1468" s="658"/>
      <c r="C1468" s="658"/>
      <c r="E1468" s="658"/>
      <c r="F1468" s="658"/>
      <c r="Z1468" s="658"/>
      <c r="AA1468" s="658"/>
    </row>
    <row r="1469" spans="1:27">
      <c r="A1469" s="658"/>
      <c r="B1469" s="658"/>
      <c r="C1469" s="658"/>
      <c r="E1469" s="658"/>
      <c r="F1469" s="658"/>
      <c r="Z1469" s="658"/>
      <c r="AA1469" s="658"/>
    </row>
    <row r="1470" spans="1:27">
      <c r="A1470" s="658"/>
      <c r="B1470" s="658"/>
      <c r="C1470" s="658"/>
      <c r="E1470" s="658"/>
      <c r="F1470" s="658"/>
      <c r="Z1470" s="658"/>
      <c r="AA1470" s="658"/>
    </row>
    <row r="1471" spans="1:27">
      <c r="A1471" s="658"/>
      <c r="B1471" s="658"/>
      <c r="C1471" s="658"/>
      <c r="E1471" s="658"/>
      <c r="F1471" s="658"/>
      <c r="Z1471" s="658"/>
      <c r="AA1471" s="658"/>
    </row>
    <row r="1472" spans="1:27">
      <c r="A1472" s="658"/>
      <c r="B1472" s="658"/>
      <c r="C1472" s="658"/>
      <c r="E1472" s="658"/>
      <c r="F1472" s="658"/>
      <c r="Z1472" s="658"/>
      <c r="AA1472" s="658"/>
    </row>
    <row r="1473" spans="1:27">
      <c r="A1473" s="658"/>
      <c r="B1473" s="658"/>
      <c r="C1473" s="658"/>
      <c r="E1473" s="658"/>
      <c r="F1473" s="658"/>
      <c r="Z1473" s="658"/>
      <c r="AA1473" s="658"/>
    </row>
    <row r="1474" spans="1:27">
      <c r="A1474" s="658"/>
      <c r="B1474" s="658"/>
      <c r="C1474" s="658"/>
      <c r="E1474" s="658"/>
      <c r="F1474" s="658"/>
      <c r="Z1474" s="658"/>
      <c r="AA1474" s="658"/>
    </row>
    <row r="1475" spans="1:27">
      <c r="A1475" s="658"/>
      <c r="B1475" s="658"/>
      <c r="C1475" s="658"/>
      <c r="E1475" s="658"/>
      <c r="F1475" s="658"/>
      <c r="Z1475" s="658"/>
      <c r="AA1475" s="658"/>
    </row>
    <row r="1476" spans="1:27">
      <c r="A1476" s="658"/>
      <c r="B1476" s="658"/>
      <c r="C1476" s="658"/>
      <c r="E1476" s="658"/>
      <c r="F1476" s="658"/>
      <c r="Z1476" s="658"/>
      <c r="AA1476" s="658"/>
    </row>
    <row r="1477" spans="1:27">
      <c r="A1477" s="658"/>
      <c r="B1477" s="658"/>
      <c r="C1477" s="658"/>
      <c r="E1477" s="658"/>
      <c r="F1477" s="658"/>
      <c r="Z1477" s="658"/>
      <c r="AA1477" s="658"/>
    </row>
    <row r="1478" spans="1:27">
      <c r="A1478" s="658"/>
      <c r="B1478" s="658"/>
      <c r="C1478" s="658"/>
      <c r="E1478" s="658"/>
      <c r="F1478" s="658"/>
      <c r="Z1478" s="658"/>
      <c r="AA1478" s="658"/>
    </row>
    <row r="1479" spans="1:27">
      <c r="A1479" s="658"/>
      <c r="B1479" s="658"/>
      <c r="C1479" s="658"/>
      <c r="E1479" s="658"/>
      <c r="F1479" s="658"/>
      <c r="Z1479" s="658"/>
      <c r="AA1479" s="658"/>
    </row>
    <row r="1480" spans="1:27">
      <c r="A1480" s="658"/>
      <c r="B1480" s="658"/>
      <c r="C1480" s="658"/>
      <c r="E1480" s="658"/>
      <c r="F1480" s="658"/>
      <c r="Z1480" s="658"/>
      <c r="AA1480" s="658"/>
    </row>
    <row r="1481" spans="1:27">
      <c r="A1481" s="658"/>
      <c r="B1481" s="658"/>
      <c r="C1481" s="658"/>
      <c r="E1481" s="658"/>
      <c r="F1481" s="658"/>
      <c r="Z1481" s="658"/>
      <c r="AA1481" s="658"/>
    </row>
    <row r="1482" spans="1:27">
      <c r="A1482" s="658"/>
      <c r="B1482" s="658"/>
      <c r="C1482" s="658"/>
      <c r="E1482" s="658"/>
      <c r="F1482" s="658"/>
      <c r="Z1482" s="658"/>
      <c r="AA1482" s="658"/>
    </row>
    <row r="1483" spans="1:27">
      <c r="A1483" s="658"/>
      <c r="B1483" s="658"/>
      <c r="C1483" s="658"/>
      <c r="E1483" s="658"/>
      <c r="F1483" s="658"/>
      <c r="Z1483" s="658"/>
      <c r="AA1483" s="658"/>
    </row>
    <row r="1484" spans="1:27">
      <c r="A1484" s="658"/>
      <c r="B1484" s="658"/>
      <c r="C1484" s="658"/>
      <c r="E1484" s="658"/>
      <c r="F1484" s="658"/>
      <c r="Z1484" s="658"/>
      <c r="AA1484" s="658"/>
    </row>
    <row r="1485" spans="1:27">
      <c r="A1485" s="658"/>
      <c r="B1485" s="658"/>
      <c r="C1485" s="658"/>
      <c r="E1485" s="658"/>
      <c r="F1485" s="658"/>
      <c r="Z1485" s="658"/>
      <c r="AA1485" s="658"/>
    </row>
    <row r="1486" spans="1:27">
      <c r="A1486" s="658"/>
      <c r="B1486" s="658"/>
      <c r="C1486" s="658"/>
      <c r="E1486" s="658"/>
      <c r="F1486" s="658"/>
      <c r="Z1486" s="658"/>
      <c r="AA1486" s="658"/>
    </row>
    <row r="1487" spans="1:27">
      <c r="A1487" s="658"/>
      <c r="B1487" s="658"/>
      <c r="C1487" s="658"/>
      <c r="E1487" s="658"/>
      <c r="F1487" s="658"/>
      <c r="Z1487" s="658"/>
      <c r="AA1487" s="658"/>
    </row>
    <row r="1488" spans="1:27">
      <c r="A1488" s="658"/>
      <c r="B1488" s="658"/>
      <c r="C1488" s="658"/>
      <c r="E1488" s="658"/>
      <c r="F1488" s="658"/>
      <c r="Z1488" s="658"/>
      <c r="AA1488" s="658"/>
    </row>
    <row r="1489" spans="1:27">
      <c r="A1489" s="658"/>
      <c r="B1489" s="658"/>
      <c r="C1489" s="658"/>
      <c r="E1489" s="658"/>
      <c r="F1489" s="658"/>
      <c r="Z1489" s="658"/>
      <c r="AA1489" s="658"/>
    </row>
    <row r="1490" spans="1:27">
      <c r="A1490" s="658"/>
      <c r="B1490" s="658"/>
      <c r="C1490" s="658"/>
      <c r="E1490" s="658"/>
      <c r="F1490" s="658"/>
      <c r="Z1490" s="658"/>
      <c r="AA1490" s="658"/>
    </row>
    <row r="1491" spans="1:27">
      <c r="A1491" s="658"/>
      <c r="B1491" s="658"/>
      <c r="C1491" s="658"/>
      <c r="E1491" s="658"/>
      <c r="F1491" s="658"/>
      <c r="Z1491" s="658"/>
      <c r="AA1491" s="658"/>
    </row>
    <row r="1492" spans="1:27">
      <c r="A1492" s="658"/>
      <c r="B1492" s="658"/>
      <c r="C1492" s="658"/>
      <c r="E1492" s="658"/>
      <c r="F1492" s="658"/>
      <c r="Z1492" s="658"/>
      <c r="AA1492" s="658"/>
    </row>
    <row r="1493" spans="1:27">
      <c r="A1493" s="658"/>
      <c r="B1493" s="658"/>
      <c r="C1493" s="658"/>
      <c r="E1493" s="658"/>
      <c r="F1493" s="658"/>
      <c r="Z1493" s="658"/>
      <c r="AA1493" s="658"/>
    </row>
    <row r="1494" spans="1:27">
      <c r="A1494" s="658"/>
      <c r="B1494" s="658"/>
      <c r="C1494" s="658"/>
      <c r="E1494" s="658"/>
      <c r="F1494" s="658"/>
      <c r="Z1494" s="658"/>
      <c r="AA1494" s="658"/>
    </row>
    <row r="1495" spans="1:27">
      <c r="A1495" s="658"/>
      <c r="B1495" s="658"/>
      <c r="C1495" s="658"/>
      <c r="E1495" s="658"/>
      <c r="F1495" s="658"/>
      <c r="Z1495" s="658"/>
      <c r="AA1495" s="658"/>
    </row>
    <row r="1496" spans="1:27">
      <c r="A1496" s="658"/>
      <c r="B1496" s="658"/>
      <c r="C1496" s="658"/>
      <c r="E1496" s="658"/>
      <c r="F1496" s="658"/>
      <c r="Z1496" s="658"/>
      <c r="AA1496" s="658"/>
    </row>
    <row r="1497" spans="1:27">
      <c r="A1497" s="658"/>
      <c r="B1497" s="658"/>
      <c r="C1497" s="658"/>
      <c r="E1497" s="658"/>
      <c r="F1497" s="658"/>
      <c r="Z1497" s="658"/>
      <c r="AA1497" s="658"/>
    </row>
    <row r="1498" spans="1:27">
      <c r="A1498" s="658"/>
      <c r="B1498" s="658"/>
      <c r="C1498" s="658"/>
      <c r="E1498" s="658"/>
      <c r="F1498" s="658"/>
      <c r="Z1498" s="658"/>
      <c r="AA1498" s="658"/>
    </row>
    <row r="1499" spans="1:27">
      <c r="A1499" s="658"/>
      <c r="B1499" s="658"/>
      <c r="C1499" s="658"/>
      <c r="E1499" s="658"/>
      <c r="F1499" s="658"/>
      <c r="Z1499" s="658"/>
      <c r="AA1499" s="658"/>
    </row>
    <row r="1500" spans="1:27">
      <c r="A1500" s="658"/>
      <c r="B1500" s="658"/>
      <c r="C1500" s="658"/>
      <c r="E1500" s="658"/>
      <c r="F1500" s="658"/>
      <c r="Z1500" s="658"/>
      <c r="AA1500" s="658"/>
    </row>
    <row r="1501" spans="1:27">
      <c r="A1501" s="658"/>
      <c r="B1501" s="658"/>
      <c r="C1501" s="658"/>
      <c r="E1501" s="658"/>
      <c r="F1501" s="658"/>
      <c r="Z1501" s="658"/>
      <c r="AA1501" s="658"/>
    </row>
    <row r="1502" spans="1:27">
      <c r="A1502" s="658"/>
      <c r="B1502" s="658"/>
      <c r="C1502" s="658"/>
      <c r="E1502" s="658"/>
      <c r="F1502" s="658"/>
      <c r="Z1502" s="658"/>
      <c r="AA1502" s="658"/>
    </row>
    <row r="1503" spans="1:27">
      <c r="A1503" s="658"/>
      <c r="B1503" s="658"/>
      <c r="C1503" s="658"/>
      <c r="E1503" s="658"/>
      <c r="F1503" s="658"/>
      <c r="Z1503" s="658"/>
      <c r="AA1503" s="658"/>
    </row>
    <row r="1504" spans="1:27">
      <c r="A1504" s="658"/>
      <c r="B1504" s="658"/>
      <c r="C1504" s="658"/>
      <c r="E1504" s="658"/>
      <c r="F1504" s="658"/>
      <c r="Z1504" s="658"/>
      <c r="AA1504" s="658"/>
    </row>
    <row r="1505" spans="1:27">
      <c r="A1505" s="658"/>
      <c r="B1505" s="658"/>
      <c r="C1505" s="658"/>
      <c r="E1505" s="658"/>
      <c r="F1505" s="658"/>
      <c r="Z1505" s="658"/>
      <c r="AA1505" s="658"/>
    </row>
    <row r="1506" spans="1:27">
      <c r="A1506" s="658"/>
      <c r="B1506" s="658"/>
      <c r="C1506" s="658"/>
      <c r="E1506" s="658"/>
      <c r="F1506" s="658"/>
      <c r="Z1506" s="658"/>
      <c r="AA1506" s="658"/>
    </row>
    <row r="1507" spans="1:27">
      <c r="A1507" s="658"/>
      <c r="B1507" s="658"/>
      <c r="C1507" s="658"/>
      <c r="E1507" s="658"/>
      <c r="F1507" s="658"/>
      <c r="Z1507" s="658"/>
      <c r="AA1507" s="658"/>
    </row>
    <row r="1508" spans="1:27">
      <c r="A1508" s="658"/>
      <c r="B1508" s="658"/>
      <c r="C1508" s="658"/>
      <c r="E1508" s="658"/>
      <c r="F1508" s="658"/>
      <c r="Z1508" s="658"/>
      <c r="AA1508" s="658"/>
    </row>
    <row r="1509" spans="1:27">
      <c r="A1509" s="658"/>
      <c r="B1509" s="658"/>
      <c r="C1509" s="658"/>
      <c r="E1509" s="658"/>
      <c r="F1509" s="658"/>
      <c r="Z1509" s="658"/>
      <c r="AA1509" s="658"/>
    </row>
    <row r="1510" spans="1:27">
      <c r="A1510" s="658"/>
      <c r="B1510" s="658"/>
      <c r="C1510" s="658"/>
      <c r="E1510" s="658"/>
      <c r="F1510" s="658"/>
      <c r="Z1510" s="658"/>
      <c r="AA1510" s="658"/>
    </row>
    <row r="1511" spans="1:27">
      <c r="A1511" s="658"/>
      <c r="B1511" s="658"/>
      <c r="C1511" s="658"/>
      <c r="E1511" s="658"/>
      <c r="F1511" s="658"/>
      <c r="Z1511" s="658"/>
      <c r="AA1511" s="658"/>
    </row>
    <row r="1512" spans="1:27">
      <c r="A1512" s="658"/>
      <c r="B1512" s="658"/>
      <c r="C1512" s="658"/>
      <c r="E1512" s="658"/>
      <c r="F1512" s="658"/>
      <c r="Z1512" s="658"/>
      <c r="AA1512" s="658"/>
    </row>
    <row r="1513" spans="1:27">
      <c r="A1513" s="658"/>
      <c r="B1513" s="658"/>
      <c r="C1513" s="658"/>
      <c r="E1513" s="658"/>
      <c r="F1513" s="658"/>
      <c r="Z1513" s="658"/>
      <c r="AA1513" s="658"/>
    </row>
    <row r="1514" spans="1:27">
      <c r="A1514" s="658"/>
      <c r="B1514" s="658"/>
      <c r="C1514" s="658"/>
      <c r="E1514" s="658"/>
      <c r="F1514" s="658"/>
      <c r="Z1514" s="658"/>
      <c r="AA1514" s="658"/>
    </row>
    <row r="1515" spans="1:27">
      <c r="A1515" s="658"/>
      <c r="B1515" s="658"/>
      <c r="C1515" s="658"/>
      <c r="E1515" s="658"/>
      <c r="F1515" s="658"/>
      <c r="Z1515" s="658"/>
      <c r="AA1515" s="658"/>
    </row>
    <row r="1516" spans="1:27">
      <c r="A1516" s="658"/>
      <c r="B1516" s="658"/>
      <c r="C1516" s="658"/>
      <c r="E1516" s="658"/>
      <c r="F1516" s="658"/>
      <c r="Z1516" s="658"/>
      <c r="AA1516" s="658"/>
    </row>
    <row r="1517" spans="1:27">
      <c r="A1517" s="658"/>
      <c r="B1517" s="658"/>
      <c r="C1517" s="658"/>
      <c r="E1517" s="658"/>
      <c r="F1517" s="658"/>
      <c r="Z1517" s="658"/>
      <c r="AA1517" s="658"/>
    </row>
    <row r="1518" spans="1:27">
      <c r="A1518" s="658"/>
      <c r="B1518" s="658"/>
      <c r="C1518" s="658"/>
      <c r="E1518" s="658"/>
      <c r="F1518" s="658"/>
      <c r="Z1518" s="658"/>
      <c r="AA1518" s="658"/>
    </row>
    <row r="1519" spans="1:27">
      <c r="A1519" s="658"/>
      <c r="B1519" s="658"/>
      <c r="C1519" s="658"/>
      <c r="E1519" s="658"/>
      <c r="F1519" s="658"/>
      <c r="Z1519" s="658"/>
      <c r="AA1519" s="658"/>
    </row>
    <row r="1520" spans="1:27">
      <c r="A1520" s="658"/>
      <c r="B1520" s="658"/>
      <c r="C1520" s="658"/>
      <c r="E1520" s="658"/>
      <c r="F1520" s="658"/>
      <c r="Z1520" s="658"/>
      <c r="AA1520" s="658"/>
    </row>
    <row r="1521" spans="1:27">
      <c r="A1521" s="658"/>
      <c r="B1521" s="658"/>
      <c r="C1521" s="658"/>
      <c r="E1521" s="658"/>
      <c r="F1521" s="658"/>
      <c r="Z1521" s="658"/>
      <c r="AA1521" s="658"/>
    </row>
    <row r="1522" spans="1:27">
      <c r="A1522" s="658"/>
      <c r="B1522" s="658"/>
      <c r="C1522" s="658"/>
      <c r="E1522" s="658"/>
      <c r="F1522" s="658"/>
      <c r="Z1522" s="658"/>
      <c r="AA1522" s="658"/>
    </row>
    <row r="1523" spans="1:27">
      <c r="A1523" s="658"/>
      <c r="B1523" s="658"/>
      <c r="C1523" s="658"/>
      <c r="E1523" s="658"/>
      <c r="F1523" s="658"/>
      <c r="Z1523" s="658"/>
      <c r="AA1523" s="658"/>
    </row>
    <row r="1524" spans="1:27">
      <c r="A1524" s="658"/>
      <c r="B1524" s="658"/>
      <c r="C1524" s="658"/>
      <c r="E1524" s="658"/>
      <c r="F1524" s="658"/>
      <c r="Z1524" s="658"/>
      <c r="AA1524" s="658"/>
    </row>
    <row r="1525" spans="1:27">
      <c r="A1525" s="658"/>
      <c r="B1525" s="658"/>
      <c r="C1525" s="658"/>
      <c r="E1525" s="658"/>
      <c r="F1525" s="658"/>
      <c r="Z1525" s="658"/>
      <c r="AA1525" s="658"/>
    </row>
    <row r="1526" spans="1:27">
      <c r="A1526" s="658"/>
      <c r="B1526" s="658"/>
      <c r="C1526" s="658"/>
      <c r="E1526" s="658"/>
      <c r="F1526" s="658"/>
      <c r="Z1526" s="658"/>
      <c r="AA1526" s="658"/>
    </row>
    <row r="1527" spans="1:27">
      <c r="A1527" s="658"/>
      <c r="B1527" s="658"/>
      <c r="C1527" s="658"/>
      <c r="E1527" s="658"/>
      <c r="F1527" s="658"/>
      <c r="Z1527" s="658"/>
      <c r="AA1527" s="658"/>
    </row>
    <row r="1528" spans="1:27">
      <c r="A1528" s="658"/>
      <c r="B1528" s="658"/>
      <c r="C1528" s="658"/>
      <c r="E1528" s="658"/>
      <c r="F1528" s="658"/>
      <c r="Z1528" s="658"/>
      <c r="AA1528" s="658"/>
    </row>
    <row r="1529" spans="1:27">
      <c r="A1529" s="658"/>
      <c r="B1529" s="658"/>
      <c r="C1529" s="658"/>
      <c r="E1529" s="658"/>
      <c r="F1529" s="658"/>
      <c r="Z1529" s="658"/>
      <c r="AA1529" s="658"/>
    </row>
    <row r="1530" spans="1:27">
      <c r="A1530" s="658"/>
      <c r="B1530" s="658"/>
      <c r="C1530" s="658"/>
      <c r="E1530" s="658"/>
      <c r="F1530" s="658"/>
      <c r="Z1530" s="658"/>
      <c r="AA1530" s="658"/>
    </row>
    <row r="1531" spans="1:27">
      <c r="A1531" s="658"/>
      <c r="B1531" s="658"/>
      <c r="C1531" s="658"/>
      <c r="E1531" s="658"/>
      <c r="F1531" s="658"/>
      <c r="Z1531" s="658"/>
      <c r="AA1531" s="658"/>
    </row>
    <row r="1532" spans="1:27">
      <c r="A1532" s="658"/>
      <c r="B1532" s="658"/>
      <c r="C1532" s="658"/>
      <c r="E1532" s="658"/>
      <c r="F1532" s="658"/>
      <c r="Z1532" s="658"/>
      <c r="AA1532" s="658"/>
    </row>
    <row r="1533" spans="1:27">
      <c r="A1533" s="658"/>
      <c r="B1533" s="658"/>
      <c r="C1533" s="658"/>
      <c r="E1533" s="658"/>
      <c r="F1533" s="658"/>
      <c r="Z1533" s="658"/>
      <c r="AA1533" s="658"/>
    </row>
    <row r="1534" spans="1:27">
      <c r="A1534" s="658"/>
      <c r="B1534" s="658"/>
      <c r="C1534" s="658"/>
      <c r="E1534" s="658"/>
      <c r="F1534" s="658"/>
      <c r="Z1534" s="658"/>
      <c r="AA1534" s="658"/>
    </row>
    <row r="1535" spans="1:27">
      <c r="A1535" s="658"/>
      <c r="B1535" s="658"/>
      <c r="C1535" s="658"/>
      <c r="E1535" s="658"/>
      <c r="F1535" s="658"/>
      <c r="Z1535" s="658"/>
      <c r="AA1535" s="658"/>
    </row>
    <row r="1536" spans="1:27">
      <c r="A1536" s="658"/>
      <c r="B1536" s="658"/>
      <c r="C1536" s="658"/>
      <c r="E1536" s="658"/>
      <c r="F1536" s="658"/>
      <c r="Z1536" s="658"/>
      <c r="AA1536" s="658"/>
    </row>
    <row r="1537" spans="1:27">
      <c r="A1537" s="658"/>
      <c r="B1537" s="658"/>
      <c r="C1537" s="658"/>
      <c r="E1537" s="658"/>
      <c r="F1537" s="658"/>
      <c r="Z1537" s="658"/>
      <c r="AA1537" s="658"/>
    </row>
    <row r="1538" spans="1:27">
      <c r="A1538" s="658"/>
      <c r="B1538" s="658"/>
      <c r="C1538" s="658"/>
      <c r="E1538" s="658"/>
      <c r="F1538" s="658"/>
      <c r="Z1538" s="658"/>
      <c r="AA1538" s="658"/>
    </row>
    <row r="1539" spans="1:27">
      <c r="A1539" s="658"/>
      <c r="B1539" s="658"/>
      <c r="C1539" s="658"/>
      <c r="E1539" s="658"/>
      <c r="F1539" s="658"/>
      <c r="Z1539" s="658"/>
      <c r="AA1539" s="658"/>
    </row>
    <row r="1540" spans="1:27">
      <c r="A1540" s="658"/>
      <c r="B1540" s="658"/>
      <c r="C1540" s="658"/>
      <c r="E1540" s="658"/>
      <c r="F1540" s="658"/>
      <c r="Z1540" s="658"/>
      <c r="AA1540" s="658"/>
    </row>
    <row r="1541" spans="1:27">
      <c r="A1541" s="658"/>
      <c r="B1541" s="658"/>
      <c r="C1541" s="658"/>
      <c r="E1541" s="658"/>
      <c r="F1541" s="658"/>
      <c r="Z1541" s="658"/>
      <c r="AA1541" s="658"/>
    </row>
    <row r="1542" spans="1:27">
      <c r="A1542" s="658"/>
      <c r="B1542" s="658"/>
      <c r="C1542" s="658"/>
      <c r="E1542" s="658"/>
      <c r="F1542" s="658"/>
      <c r="Z1542" s="658"/>
      <c r="AA1542" s="658"/>
    </row>
    <row r="1543" spans="1:27">
      <c r="A1543" s="658"/>
      <c r="B1543" s="658"/>
      <c r="C1543" s="658"/>
      <c r="E1543" s="658"/>
      <c r="F1543" s="658"/>
      <c r="Z1543" s="658"/>
      <c r="AA1543" s="658"/>
    </row>
    <row r="1544" spans="1:27">
      <c r="A1544" s="658"/>
      <c r="B1544" s="658"/>
      <c r="C1544" s="658"/>
      <c r="E1544" s="658"/>
      <c r="F1544" s="658"/>
      <c r="Z1544" s="658"/>
      <c r="AA1544" s="658"/>
    </row>
    <row r="1545" spans="1:27">
      <c r="A1545" s="658"/>
      <c r="B1545" s="658"/>
      <c r="C1545" s="658"/>
      <c r="E1545" s="658"/>
      <c r="F1545" s="658"/>
      <c r="Z1545" s="658"/>
      <c r="AA1545" s="658"/>
    </row>
    <row r="1546" spans="1:27">
      <c r="A1546" s="658"/>
      <c r="B1546" s="658"/>
      <c r="C1546" s="658"/>
      <c r="E1546" s="658"/>
      <c r="F1546" s="658"/>
      <c r="Z1546" s="658"/>
      <c r="AA1546" s="658"/>
    </row>
    <row r="1547" spans="1:27">
      <c r="A1547" s="658"/>
      <c r="B1547" s="658"/>
      <c r="C1547" s="658"/>
      <c r="E1547" s="658"/>
      <c r="F1547" s="658"/>
      <c r="Z1547" s="658"/>
      <c r="AA1547" s="658"/>
    </row>
    <row r="1548" spans="1:27">
      <c r="A1548" s="658"/>
      <c r="B1548" s="658"/>
      <c r="C1548" s="658"/>
      <c r="E1548" s="658"/>
      <c r="F1548" s="658"/>
      <c r="Z1548" s="658"/>
      <c r="AA1548" s="658"/>
    </row>
    <row r="1549" spans="1:27">
      <c r="A1549" s="658"/>
      <c r="B1549" s="658"/>
      <c r="C1549" s="658"/>
      <c r="E1549" s="658"/>
      <c r="F1549" s="658"/>
      <c r="Z1549" s="658"/>
      <c r="AA1549" s="658"/>
    </row>
    <row r="1550" spans="1:27">
      <c r="A1550" s="658"/>
      <c r="B1550" s="658"/>
      <c r="C1550" s="658"/>
      <c r="E1550" s="658"/>
      <c r="F1550" s="658"/>
      <c r="Z1550" s="658"/>
      <c r="AA1550" s="658"/>
    </row>
    <row r="1551" spans="1:27">
      <c r="A1551" s="658"/>
      <c r="B1551" s="658"/>
      <c r="C1551" s="658"/>
      <c r="E1551" s="658"/>
      <c r="F1551" s="658"/>
      <c r="Z1551" s="658"/>
      <c r="AA1551" s="658"/>
    </row>
    <row r="1552" spans="1:27">
      <c r="A1552" s="658"/>
      <c r="B1552" s="658"/>
      <c r="C1552" s="658"/>
      <c r="E1552" s="658"/>
      <c r="F1552" s="658"/>
      <c r="Z1552" s="658"/>
      <c r="AA1552" s="658"/>
    </row>
    <row r="1553" spans="1:27">
      <c r="A1553" s="658"/>
      <c r="B1553" s="658"/>
      <c r="C1553" s="658"/>
      <c r="E1553" s="658"/>
      <c r="F1553" s="658"/>
      <c r="Z1553" s="658"/>
      <c r="AA1553" s="658"/>
    </row>
    <row r="1554" spans="1:27">
      <c r="A1554" s="658"/>
      <c r="B1554" s="658"/>
      <c r="C1554" s="658"/>
      <c r="E1554" s="658"/>
      <c r="F1554" s="658"/>
      <c r="Z1554" s="658"/>
      <c r="AA1554" s="658"/>
    </row>
    <row r="1555" spans="1:27">
      <c r="A1555" s="658"/>
      <c r="B1555" s="658"/>
      <c r="C1555" s="658"/>
      <c r="E1555" s="658"/>
      <c r="F1555" s="658"/>
      <c r="Z1555" s="658"/>
      <c r="AA1555" s="658"/>
    </row>
    <row r="1556" spans="1:27">
      <c r="A1556" s="658"/>
      <c r="B1556" s="658"/>
      <c r="C1556" s="658"/>
      <c r="E1556" s="658"/>
      <c r="F1556" s="658"/>
      <c r="Z1556" s="658"/>
      <c r="AA1556" s="658"/>
    </row>
    <row r="1557" spans="1:27">
      <c r="A1557" s="658"/>
      <c r="B1557" s="658"/>
      <c r="C1557" s="658"/>
      <c r="E1557" s="658"/>
      <c r="F1557" s="658"/>
      <c r="Z1557" s="658"/>
      <c r="AA1557" s="658"/>
    </row>
    <row r="1558" spans="1:27">
      <c r="A1558" s="658"/>
      <c r="B1558" s="658"/>
      <c r="C1558" s="658"/>
      <c r="E1558" s="658"/>
      <c r="F1558" s="658"/>
      <c r="Z1558" s="658"/>
      <c r="AA1558" s="658"/>
    </row>
    <row r="1559" spans="1:27">
      <c r="A1559" s="658"/>
      <c r="B1559" s="658"/>
      <c r="C1559" s="658"/>
      <c r="E1559" s="658"/>
      <c r="F1559" s="658"/>
      <c r="Z1559" s="658"/>
      <c r="AA1559" s="658"/>
    </row>
    <row r="1560" spans="1:27">
      <c r="A1560" s="658"/>
      <c r="B1560" s="658"/>
      <c r="C1560" s="658"/>
      <c r="E1560" s="658"/>
      <c r="F1560" s="658"/>
      <c r="Z1560" s="658"/>
      <c r="AA1560" s="658"/>
    </row>
    <row r="1561" spans="1:27">
      <c r="A1561" s="658"/>
      <c r="B1561" s="658"/>
      <c r="C1561" s="658"/>
      <c r="E1561" s="658"/>
      <c r="F1561" s="658"/>
      <c r="Z1561" s="658"/>
      <c r="AA1561" s="658"/>
    </row>
    <row r="1562" spans="1:27">
      <c r="A1562" s="658"/>
      <c r="B1562" s="658"/>
      <c r="C1562" s="658"/>
      <c r="E1562" s="658"/>
      <c r="F1562" s="658"/>
      <c r="Z1562" s="658"/>
      <c r="AA1562" s="658"/>
    </row>
    <row r="1563" spans="1:27">
      <c r="A1563" s="658"/>
      <c r="B1563" s="658"/>
      <c r="C1563" s="658"/>
      <c r="E1563" s="658"/>
      <c r="F1563" s="658"/>
      <c r="Z1563" s="658"/>
      <c r="AA1563" s="658"/>
    </row>
    <row r="1564" spans="1:27">
      <c r="A1564" s="658"/>
      <c r="B1564" s="658"/>
      <c r="C1564" s="658"/>
      <c r="E1564" s="658"/>
      <c r="F1564" s="658"/>
      <c r="Z1564" s="658"/>
      <c r="AA1564" s="658"/>
    </row>
    <row r="1565" spans="1:27">
      <c r="A1565" s="658"/>
      <c r="B1565" s="658"/>
      <c r="C1565" s="658"/>
      <c r="E1565" s="658"/>
      <c r="F1565" s="658"/>
      <c r="Z1565" s="658"/>
      <c r="AA1565" s="658"/>
    </row>
    <row r="1566" spans="1:27">
      <c r="A1566" s="658"/>
      <c r="B1566" s="658"/>
      <c r="C1566" s="658"/>
      <c r="E1566" s="658"/>
      <c r="F1566" s="658"/>
      <c r="Z1566" s="658"/>
      <c r="AA1566" s="658"/>
    </row>
    <row r="1567" spans="1:27">
      <c r="A1567" s="658"/>
      <c r="B1567" s="658"/>
      <c r="C1567" s="658"/>
      <c r="E1567" s="658"/>
      <c r="F1567" s="658"/>
      <c r="Z1567" s="658"/>
      <c r="AA1567" s="658"/>
    </row>
    <row r="1568" spans="1:27">
      <c r="A1568" s="658"/>
      <c r="B1568" s="658"/>
      <c r="C1568" s="658"/>
      <c r="E1568" s="658"/>
      <c r="F1568" s="658"/>
      <c r="Z1568" s="658"/>
      <c r="AA1568" s="658"/>
    </row>
    <row r="1569" spans="1:27">
      <c r="A1569" s="658"/>
      <c r="B1569" s="658"/>
      <c r="C1569" s="658"/>
      <c r="E1569" s="658"/>
      <c r="F1569" s="658"/>
      <c r="Z1569" s="658"/>
      <c r="AA1569" s="658"/>
    </row>
    <row r="1570" spans="1:27">
      <c r="A1570" s="658"/>
      <c r="B1570" s="658"/>
      <c r="C1570" s="658"/>
      <c r="E1570" s="658"/>
      <c r="F1570" s="658"/>
      <c r="Z1570" s="658"/>
      <c r="AA1570" s="658"/>
    </row>
    <row r="1571" spans="1:27">
      <c r="A1571" s="658"/>
      <c r="B1571" s="658"/>
      <c r="C1571" s="658"/>
      <c r="E1571" s="658"/>
      <c r="F1571" s="658"/>
      <c r="Z1571" s="658"/>
      <c r="AA1571" s="658"/>
    </row>
    <row r="1572" spans="1:27">
      <c r="A1572" s="658"/>
      <c r="B1572" s="658"/>
      <c r="C1572" s="658"/>
      <c r="E1572" s="658"/>
      <c r="F1572" s="658"/>
      <c r="Z1572" s="658"/>
      <c r="AA1572" s="658"/>
    </row>
    <row r="1573" spans="1:27">
      <c r="A1573" s="658"/>
      <c r="B1573" s="658"/>
      <c r="C1573" s="658"/>
      <c r="E1573" s="658"/>
      <c r="F1573" s="658"/>
      <c r="Z1573" s="658"/>
      <c r="AA1573" s="658"/>
    </row>
    <row r="1574" spans="1:27">
      <c r="A1574" s="658"/>
      <c r="B1574" s="658"/>
      <c r="C1574" s="658"/>
      <c r="E1574" s="658"/>
      <c r="F1574" s="658"/>
      <c r="Z1574" s="658"/>
      <c r="AA1574" s="658"/>
    </row>
    <row r="1575" spans="1:27">
      <c r="A1575" s="658"/>
      <c r="B1575" s="658"/>
      <c r="C1575" s="658"/>
      <c r="E1575" s="658"/>
      <c r="F1575" s="658"/>
      <c r="Z1575" s="658"/>
      <c r="AA1575" s="658"/>
    </row>
    <row r="1576" spans="1:27">
      <c r="A1576" s="658"/>
      <c r="B1576" s="658"/>
      <c r="C1576" s="658"/>
      <c r="E1576" s="658"/>
      <c r="F1576" s="658"/>
      <c r="Z1576" s="658"/>
      <c r="AA1576" s="658"/>
    </row>
    <row r="1577" spans="1:27">
      <c r="A1577" s="658"/>
      <c r="B1577" s="658"/>
      <c r="C1577" s="658"/>
      <c r="E1577" s="658"/>
      <c r="F1577" s="658"/>
      <c r="Z1577" s="658"/>
      <c r="AA1577" s="658"/>
    </row>
    <row r="1578" spans="1:27">
      <c r="A1578" s="658"/>
      <c r="B1578" s="658"/>
      <c r="C1578" s="658"/>
      <c r="E1578" s="658"/>
      <c r="F1578" s="658"/>
      <c r="Z1578" s="658"/>
      <c r="AA1578" s="658"/>
    </row>
    <row r="1579" spans="1:27">
      <c r="A1579" s="658"/>
      <c r="B1579" s="658"/>
      <c r="C1579" s="658"/>
      <c r="E1579" s="658"/>
      <c r="F1579" s="658"/>
      <c r="Z1579" s="658"/>
      <c r="AA1579" s="658"/>
    </row>
    <row r="1580" spans="1:27">
      <c r="A1580" s="658"/>
      <c r="B1580" s="658"/>
      <c r="C1580" s="658"/>
      <c r="E1580" s="658"/>
      <c r="F1580" s="658"/>
      <c r="Z1580" s="658"/>
      <c r="AA1580" s="658"/>
    </row>
    <row r="1581" spans="1:27">
      <c r="A1581" s="658"/>
      <c r="B1581" s="658"/>
      <c r="C1581" s="658"/>
      <c r="E1581" s="658"/>
      <c r="F1581" s="658"/>
      <c r="Z1581" s="658"/>
      <c r="AA1581" s="658"/>
    </row>
    <row r="1582" spans="1:27">
      <c r="A1582" s="658"/>
      <c r="B1582" s="658"/>
      <c r="C1582" s="658"/>
      <c r="E1582" s="658"/>
      <c r="F1582" s="658"/>
      <c r="Z1582" s="658"/>
      <c r="AA1582" s="658"/>
    </row>
    <row r="1583" spans="1:27">
      <c r="A1583" s="658"/>
      <c r="B1583" s="658"/>
      <c r="C1583" s="658"/>
      <c r="E1583" s="658"/>
      <c r="F1583" s="658"/>
      <c r="Z1583" s="658"/>
      <c r="AA1583" s="658"/>
    </row>
    <row r="1584" spans="1:27">
      <c r="A1584" s="658"/>
      <c r="B1584" s="658"/>
      <c r="C1584" s="658"/>
      <c r="E1584" s="658"/>
      <c r="F1584" s="658"/>
      <c r="Z1584" s="658"/>
      <c r="AA1584" s="658"/>
    </row>
    <row r="1585" spans="1:27">
      <c r="A1585" s="658"/>
      <c r="B1585" s="658"/>
      <c r="C1585" s="658"/>
      <c r="E1585" s="658"/>
      <c r="F1585" s="658"/>
      <c r="Z1585" s="658"/>
      <c r="AA1585" s="658"/>
    </row>
    <row r="1586" spans="1:27">
      <c r="A1586" s="658"/>
      <c r="B1586" s="658"/>
      <c r="C1586" s="658"/>
      <c r="E1586" s="658"/>
      <c r="F1586" s="658"/>
      <c r="Z1586" s="658"/>
      <c r="AA1586" s="658"/>
    </row>
    <row r="1587" spans="1:27">
      <c r="A1587" s="658"/>
      <c r="B1587" s="658"/>
      <c r="C1587" s="658"/>
      <c r="E1587" s="658"/>
      <c r="F1587" s="658"/>
      <c r="Z1587" s="658"/>
      <c r="AA1587" s="658"/>
    </row>
    <row r="1588" spans="1:27">
      <c r="A1588" s="658"/>
      <c r="B1588" s="658"/>
      <c r="C1588" s="658"/>
      <c r="E1588" s="658"/>
      <c r="F1588" s="658"/>
      <c r="Z1588" s="658"/>
      <c r="AA1588" s="658"/>
    </row>
    <row r="1589" spans="1:27">
      <c r="A1589" s="658"/>
      <c r="B1589" s="658"/>
      <c r="C1589" s="658"/>
      <c r="E1589" s="658"/>
      <c r="F1589" s="658"/>
      <c r="Z1589" s="658"/>
      <c r="AA1589" s="658"/>
    </row>
    <row r="1590" spans="1:27">
      <c r="A1590" s="658"/>
      <c r="B1590" s="658"/>
      <c r="C1590" s="658"/>
      <c r="E1590" s="658"/>
      <c r="F1590" s="658"/>
      <c r="Z1590" s="658"/>
      <c r="AA1590" s="658"/>
    </row>
    <row r="1591" spans="1:27">
      <c r="A1591" s="658"/>
      <c r="B1591" s="658"/>
      <c r="C1591" s="658"/>
      <c r="E1591" s="658"/>
      <c r="F1591" s="658"/>
      <c r="Z1591" s="658"/>
      <c r="AA1591" s="658"/>
    </row>
    <row r="1592" spans="1:27">
      <c r="A1592" s="658"/>
      <c r="B1592" s="658"/>
      <c r="C1592" s="658"/>
      <c r="E1592" s="658"/>
      <c r="F1592" s="658"/>
      <c r="Z1592" s="658"/>
      <c r="AA1592" s="658"/>
    </row>
    <row r="1593" spans="1:27">
      <c r="A1593" s="658"/>
      <c r="B1593" s="658"/>
      <c r="C1593" s="658"/>
      <c r="E1593" s="658"/>
      <c r="F1593" s="658"/>
      <c r="Z1593" s="658"/>
      <c r="AA1593" s="658"/>
    </row>
    <row r="1594" spans="1:27">
      <c r="A1594" s="658"/>
      <c r="B1594" s="658"/>
      <c r="C1594" s="658"/>
      <c r="E1594" s="658"/>
      <c r="F1594" s="658"/>
      <c r="Z1594" s="658"/>
      <c r="AA1594" s="658"/>
    </row>
    <row r="1595" spans="1:27">
      <c r="A1595" s="658"/>
      <c r="B1595" s="658"/>
      <c r="C1595" s="658"/>
      <c r="E1595" s="658"/>
      <c r="F1595" s="658"/>
      <c r="Z1595" s="658"/>
      <c r="AA1595" s="658"/>
    </row>
    <row r="1596" spans="1:27">
      <c r="A1596" s="658"/>
      <c r="B1596" s="658"/>
      <c r="C1596" s="658"/>
      <c r="E1596" s="658"/>
      <c r="F1596" s="658"/>
      <c r="Z1596" s="658"/>
      <c r="AA1596" s="658"/>
    </row>
    <row r="1597" spans="1:27">
      <c r="A1597" s="658"/>
      <c r="B1597" s="658"/>
      <c r="C1597" s="658"/>
      <c r="E1597" s="658"/>
      <c r="F1597" s="658"/>
      <c r="Z1597" s="658"/>
      <c r="AA1597" s="658"/>
    </row>
    <row r="1598" spans="1:27">
      <c r="A1598" s="658"/>
      <c r="B1598" s="658"/>
      <c r="C1598" s="658"/>
      <c r="E1598" s="658"/>
      <c r="F1598" s="658"/>
      <c r="Z1598" s="658"/>
      <c r="AA1598" s="658"/>
    </row>
    <row r="1599" spans="1:27">
      <c r="A1599" s="658"/>
      <c r="B1599" s="658"/>
      <c r="C1599" s="658"/>
      <c r="E1599" s="658"/>
      <c r="F1599" s="658"/>
      <c r="Z1599" s="658"/>
      <c r="AA1599" s="658"/>
    </row>
    <row r="1600" spans="1:27">
      <c r="A1600" s="658"/>
      <c r="B1600" s="658"/>
      <c r="C1600" s="658"/>
      <c r="E1600" s="658"/>
      <c r="F1600" s="658"/>
      <c r="Z1600" s="658"/>
      <c r="AA1600" s="658"/>
    </row>
    <row r="1601" spans="1:27">
      <c r="A1601" s="658"/>
      <c r="B1601" s="658"/>
      <c r="C1601" s="658"/>
      <c r="E1601" s="658"/>
      <c r="F1601" s="658"/>
      <c r="Z1601" s="658"/>
      <c r="AA1601" s="658"/>
    </row>
    <row r="1602" spans="1:27">
      <c r="A1602" s="658"/>
      <c r="B1602" s="658"/>
      <c r="C1602" s="658"/>
      <c r="E1602" s="658"/>
      <c r="F1602" s="658"/>
      <c r="Z1602" s="658"/>
      <c r="AA1602" s="658"/>
    </row>
    <row r="1603" spans="1:27">
      <c r="A1603" s="658"/>
      <c r="B1603" s="658"/>
      <c r="C1603" s="658"/>
      <c r="E1603" s="658"/>
      <c r="F1603" s="658"/>
      <c r="Z1603" s="658"/>
      <c r="AA1603" s="658"/>
    </row>
    <row r="1604" spans="1:27">
      <c r="A1604" s="658"/>
      <c r="B1604" s="658"/>
      <c r="C1604" s="658"/>
      <c r="E1604" s="658"/>
      <c r="F1604" s="658"/>
      <c r="Z1604" s="658"/>
      <c r="AA1604" s="658"/>
    </row>
    <row r="1605" spans="1:27">
      <c r="A1605" s="658"/>
      <c r="B1605" s="658"/>
      <c r="C1605" s="658"/>
      <c r="E1605" s="658"/>
      <c r="F1605" s="658"/>
      <c r="Z1605" s="658"/>
      <c r="AA1605" s="658"/>
    </row>
    <row r="1606" spans="1:27">
      <c r="A1606" s="658"/>
      <c r="B1606" s="658"/>
      <c r="C1606" s="658"/>
      <c r="E1606" s="658"/>
      <c r="F1606" s="658"/>
      <c r="Z1606" s="658"/>
      <c r="AA1606" s="658"/>
    </row>
    <row r="1607" spans="1:27">
      <c r="A1607" s="658"/>
      <c r="B1607" s="658"/>
      <c r="C1607" s="658"/>
      <c r="E1607" s="658"/>
      <c r="F1607" s="658"/>
      <c r="Z1607" s="658"/>
      <c r="AA1607" s="658"/>
    </row>
    <row r="1608" spans="1:27">
      <c r="A1608" s="658"/>
      <c r="B1608" s="658"/>
      <c r="C1608" s="658"/>
      <c r="E1608" s="658"/>
      <c r="F1608" s="658"/>
      <c r="Z1608" s="658"/>
      <c r="AA1608" s="658"/>
    </row>
    <row r="1609" spans="1:27">
      <c r="A1609" s="658"/>
      <c r="B1609" s="658"/>
      <c r="C1609" s="658"/>
      <c r="E1609" s="658"/>
      <c r="F1609" s="658"/>
      <c r="Z1609" s="658"/>
      <c r="AA1609" s="658"/>
    </row>
    <row r="1610" spans="1:27">
      <c r="A1610" s="658"/>
      <c r="B1610" s="658"/>
      <c r="C1610" s="658"/>
      <c r="E1610" s="658"/>
      <c r="F1610" s="658"/>
      <c r="Z1610" s="658"/>
      <c r="AA1610" s="658"/>
    </row>
    <row r="1611" spans="1:27">
      <c r="A1611" s="658"/>
      <c r="B1611" s="658"/>
      <c r="C1611" s="658"/>
      <c r="E1611" s="658"/>
      <c r="F1611" s="658"/>
      <c r="Z1611" s="658"/>
      <c r="AA1611" s="658"/>
    </row>
    <row r="1612" spans="1:27">
      <c r="A1612" s="658"/>
      <c r="B1612" s="658"/>
      <c r="C1612" s="658"/>
      <c r="E1612" s="658"/>
      <c r="F1612" s="658"/>
      <c r="Z1612" s="658"/>
      <c r="AA1612" s="658"/>
    </row>
    <row r="1613" spans="1:27">
      <c r="A1613" s="658"/>
      <c r="B1613" s="658"/>
      <c r="C1613" s="658"/>
      <c r="E1613" s="658"/>
      <c r="F1613" s="658"/>
      <c r="Z1613" s="658"/>
      <c r="AA1613" s="658"/>
    </row>
    <row r="1614" spans="1:27">
      <c r="A1614" s="658"/>
      <c r="B1614" s="658"/>
      <c r="C1614" s="658"/>
      <c r="E1614" s="658"/>
      <c r="F1614" s="658"/>
      <c r="Z1614" s="658"/>
      <c r="AA1614" s="658"/>
    </row>
    <row r="1615" spans="1:27">
      <c r="A1615" s="658"/>
      <c r="B1615" s="658"/>
      <c r="C1615" s="658"/>
      <c r="E1615" s="658"/>
      <c r="F1615" s="658"/>
      <c r="Z1615" s="658"/>
      <c r="AA1615" s="658"/>
    </row>
    <row r="1616" spans="1:27">
      <c r="A1616" s="658"/>
      <c r="B1616" s="658"/>
      <c r="C1616" s="658"/>
      <c r="E1616" s="658"/>
      <c r="F1616" s="658"/>
      <c r="Z1616" s="658"/>
      <c r="AA1616" s="658"/>
    </row>
    <row r="1617" spans="1:27">
      <c r="A1617" s="658"/>
      <c r="B1617" s="658"/>
      <c r="C1617" s="658"/>
      <c r="E1617" s="658"/>
      <c r="F1617" s="658"/>
      <c r="Z1617" s="658"/>
      <c r="AA1617" s="658"/>
    </row>
    <row r="1618" spans="1:27">
      <c r="A1618" s="658"/>
      <c r="B1618" s="658"/>
      <c r="C1618" s="658"/>
      <c r="E1618" s="658"/>
      <c r="F1618" s="658"/>
      <c r="Z1618" s="658"/>
      <c r="AA1618" s="658"/>
    </row>
    <row r="1619" spans="1:27">
      <c r="A1619" s="658"/>
      <c r="B1619" s="658"/>
      <c r="C1619" s="658"/>
      <c r="E1619" s="658"/>
      <c r="F1619" s="658"/>
      <c r="Z1619" s="658"/>
      <c r="AA1619" s="658"/>
    </row>
    <row r="1620" spans="1:27">
      <c r="A1620" s="658"/>
      <c r="B1620" s="658"/>
      <c r="C1620" s="658"/>
      <c r="E1620" s="658"/>
      <c r="F1620" s="658"/>
      <c r="Z1620" s="658"/>
      <c r="AA1620" s="658"/>
    </row>
    <row r="1621" spans="1:27">
      <c r="A1621" s="658"/>
      <c r="B1621" s="658"/>
      <c r="C1621" s="658"/>
      <c r="E1621" s="658"/>
      <c r="F1621" s="658"/>
      <c r="Z1621" s="658"/>
      <c r="AA1621" s="658"/>
    </row>
    <row r="1622" spans="1:27">
      <c r="A1622" s="658"/>
      <c r="B1622" s="658"/>
      <c r="C1622" s="658"/>
      <c r="E1622" s="658"/>
      <c r="F1622" s="658"/>
      <c r="Z1622" s="658"/>
      <c r="AA1622" s="658"/>
    </row>
    <row r="1623" spans="1:27">
      <c r="A1623" s="658"/>
      <c r="B1623" s="658"/>
      <c r="C1623" s="658"/>
      <c r="E1623" s="658"/>
      <c r="F1623" s="658"/>
      <c r="Z1623" s="658"/>
      <c r="AA1623" s="658"/>
    </row>
    <row r="1624" spans="1:27">
      <c r="A1624" s="658"/>
      <c r="B1624" s="658"/>
      <c r="C1624" s="658"/>
      <c r="E1624" s="658"/>
      <c r="F1624" s="658"/>
      <c r="Z1624" s="658"/>
      <c r="AA1624" s="658"/>
    </row>
    <row r="1625" spans="1:27">
      <c r="A1625" s="658"/>
      <c r="B1625" s="658"/>
      <c r="C1625" s="658"/>
      <c r="E1625" s="658"/>
      <c r="F1625" s="658"/>
      <c r="Z1625" s="658"/>
      <c r="AA1625" s="658"/>
    </row>
    <row r="1626" spans="1:27">
      <c r="A1626" s="658"/>
      <c r="B1626" s="658"/>
      <c r="C1626" s="658"/>
      <c r="E1626" s="658"/>
      <c r="F1626" s="658"/>
      <c r="Z1626" s="658"/>
      <c r="AA1626" s="658"/>
    </row>
    <row r="1627" spans="1:27">
      <c r="A1627" s="658"/>
      <c r="B1627" s="658"/>
      <c r="C1627" s="658"/>
      <c r="E1627" s="658"/>
      <c r="F1627" s="658"/>
      <c r="Z1627" s="658"/>
      <c r="AA1627" s="658"/>
    </row>
    <row r="1628" spans="1:27">
      <c r="A1628" s="658"/>
      <c r="B1628" s="658"/>
      <c r="C1628" s="658"/>
      <c r="E1628" s="658"/>
      <c r="F1628" s="658"/>
      <c r="Z1628" s="658"/>
      <c r="AA1628" s="658"/>
    </row>
    <row r="1629" spans="1:27">
      <c r="A1629" s="658"/>
      <c r="B1629" s="658"/>
      <c r="C1629" s="658"/>
      <c r="E1629" s="658"/>
      <c r="F1629" s="658"/>
      <c r="Z1629" s="658"/>
      <c r="AA1629" s="658"/>
    </row>
    <row r="1630" spans="1:27">
      <c r="A1630" s="658"/>
      <c r="B1630" s="658"/>
      <c r="C1630" s="658"/>
      <c r="E1630" s="658"/>
      <c r="F1630" s="658"/>
      <c r="Z1630" s="658"/>
      <c r="AA1630" s="658"/>
    </row>
    <row r="1631" spans="1:27">
      <c r="A1631" s="658"/>
      <c r="B1631" s="658"/>
      <c r="C1631" s="658"/>
      <c r="E1631" s="658"/>
      <c r="F1631" s="658"/>
      <c r="Z1631" s="658"/>
      <c r="AA1631" s="658"/>
    </row>
    <row r="1632" spans="1:27">
      <c r="A1632" s="658"/>
      <c r="B1632" s="658"/>
      <c r="C1632" s="658"/>
      <c r="E1632" s="658"/>
      <c r="F1632" s="658"/>
      <c r="Z1632" s="658"/>
      <c r="AA1632" s="658"/>
    </row>
    <row r="1633" spans="1:27">
      <c r="A1633" s="658"/>
      <c r="B1633" s="658"/>
      <c r="C1633" s="658"/>
      <c r="E1633" s="658"/>
      <c r="F1633" s="658"/>
      <c r="Z1633" s="658"/>
      <c r="AA1633" s="658"/>
    </row>
    <row r="1634" spans="1:27">
      <c r="A1634" s="658"/>
      <c r="B1634" s="658"/>
      <c r="C1634" s="658"/>
      <c r="E1634" s="658"/>
      <c r="F1634" s="658"/>
      <c r="Z1634" s="658"/>
      <c r="AA1634" s="658"/>
    </row>
    <row r="1635" spans="1:27">
      <c r="A1635" s="658"/>
      <c r="B1635" s="658"/>
      <c r="C1635" s="658"/>
      <c r="E1635" s="658"/>
      <c r="F1635" s="658"/>
      <c r="Z1635" s="658"/>
      <c r="AA1635" s="658"/>
    </row>
    <row r="1636" spans="1:27">
      <c r="A1636" s="658"/>
      <c r="B1636" s="658"/>
      <c r="C1636" s="658"/>
      <c r="E1636" s="658"/>
      <c r="F1636" s="658"/>
      <c r="Z1636" s="658"/>
      <c r="AA1636" s="658"/>
    </row>
    <row r="1637" spans="1:27">
      <c r="A1637" s="658"/>
      <c r="B1637" s="658"/>
      <c r="C1637" s="658"/>
      <c r="E1637" s="658"/>
      <c r="F1637" s="658"/>
      <c r="Z1637" s="658"/>
      <c r="AA1637" s="658"/>
    </row>
    <row r="1638" spans="1:27">
      <c r="A1638" s="658"/>
      <c r="B1638" s="658"/>
      <c r="C1638" s="658"/>
      <c r="E1638" s="658"/>
      <c r="F1638" s="658"/>
      <c r="Z1638" s="658"/>
      <c r="AA1638" s="658"/>
    </row>
    <row r="1639" spans="1:27">
      <c r="A1639" s="658"/>
      <c r="B1639" s="658"/>
      <c r="C1639" s="658"/>
      <c r="E1639" s="658"/>
      <c r="F1639" s="658"/>
      <c r="Z1639" s="658"/>
      <c r="AA1639" s="658"/>
    </row>
    <row r="1640" spans="1:27">
      <c r="A1640" s="658"/>
      <c r="B1640" s="658"/>
      <c r="C1640" s="658"/>
      <c r="E1640" s="658"/>
      <c r="F1640" s="658"/>
      <c r="Z1640" s="658"/>
      <c r="AA1640" s="658"/>
    </row>
    <row r="1641" spans="1:27">
      <c r="A1641" s="658"/>
      <c r="B1641" s="658"/>
      <c r="C1641" s="658"/>
      <c r="E1641" s="658"/>
      <c r="F1641" s="658"/>
      <c r="Z1641" s="658"/>
      <c r="AA1641" s="658"/>
    </row>
    <row r="1642" spans="1:27">
      <c r="A1642" s="658"/>
      <c r="B1642" s="658"/>
      <c r="C1642" s="658"/>
      <c r="E1642" s="658"/>
      <c r="F1642" s="658"/>
      <c r="Z1642" s="658"/>
      <c r="AA1642" s="658"/>
    </row>
    <row r="1643" spans="1:27">
      <c r="A1643" s="658"/>
      <c r="B1643" s="658"/>
      <c r="C1643" s="658"/>
      <c r="E1643" s="658"/>
      <c r="F1643" s="658"/>
      <c r="Z1643" s="658"/>
      <c r="AA1643" s="658"/>
    </row>
    <row r="1644" spans="1:27">
      <c r="A1644" s="658"/>
      <c r="B1644" s="658"/>
      <c r="C1644" s="658"/>
      <c r="E1644" s="658"/>
      <c r="F1644" s="658"/>
      <c r="Z1644" s="658"/>
      <c r="AA1644" s="658"/>
    </row>
    <row r="1645" spans="1:27">
      <c r="A1645" s="658"/>
      <c r="B1645" s="658"/>
      <c r="C1645" s="658"/>
      <c r="E1645" s="658"/>
      <c r="F1645" s="658"/>
      <c r="Z1645" s="658"/>
      <c r="AA1645" s="658"/>
    </row>
    <row r="1646" spans="1:27">
      <c r="A1646" s="658"/>
      <c r="B1646" s="658"/>
      <c r="C1646" s="658"/>
      <c r="E1646" s="658"/>
      <c r="F1646" s="658"/>
      <c r="Z1646" s="658"/>
      <c r="AA1646" s="658"/>
    </row>
    <row r="1647" spans="1:27">
      <c r="A1647" s="658"/>
      <c r="B1647" s="658"/>
      <c r="C1647" s="658"/>
      <c r="E1647" s="658"/>
      <c r="F1647" s="658"/>
      <c r="Z1647" s="658"/>
      <c r="AA1647" s="658"/>
    </row>
    <row r="1648" spans="1:27">
      <c r="A1648" s="658"/>
      <c r="B1648" s="658"/>
      <c r="C1648" s="658"/>
      <c r="E1648" s="658"/>
      <c r="F1648" s="658"/>
      <c r="Z1648" s="658"/>
      <c r="AA1648" s="658"/>
    </row>
    <row r="1649" spans="1:27">
      <c r="A1649" s="658"/>
      <c r="B1649" s="658"/>
      <c r="C1649" s="658"/>
      <c r="E1649" s="658"/>
      <c r="F1649" s="658"/>
      <c r="Z1649" s="658"/>
      <c r="AA1649" s="658"/>
    </row>
    <row r="1650" spans="1:27">
      <c r="A1650" s="658"/>
      <c r="B1650" s="658"/>
      <c r="C1650" s="658"/>
      <c r="E1650" s="658"/>
      <c r="F1650" s="658"/>
      <c r="Z1650" s="658"/>
      <c r="AA1650" s="658"/>
    </row>
    <row r="1651" spans="1:27">
      <c r="A1651" s="658"/>
      <c r="B1651" s="658"/>
      <c r="C1651" s="658"/>
      <c r="E1651" s="658"/>
      <c r="F1651" s="658"/>
      <c r="Z1651" s="658"/>
      <c r="AA1651" s="658"/>
    </row>
    <row r="1652" spans="1:27">
      <c r="A1652" s="658"/>
      <c r="B1652" s="658"/>
      <c r="C1652" s="658"/>
      <c r="E1652" s="658"/>
      <c r="F1652" s="658"/>
      <c r="Z1652" s="658"/>
      <c r="AA1652" s="658"/>
    </row>
    <row r="1653" spans="1:27">
      <c r="A1653" s="658"/>
      <c r="B1653" s="658"/>
      <c r="C1653" s="658"/>
      <c r="E1653" s="658"/>
      <c r="F1653" s="658"/>
      <c r="Z1653" s="658"/>
      <c r="AA1653" s="658"/>
    </row>
    <row r="1654" spans="1:27">
      <c r="A1654" s="658"/>
      <c r="B1654" s="658"/>
      <c r="C1654" s="658"/>
      <c r="E1654" s="658"/>
      <c r="F1654" s="658"/>
      <c r="Z1654" s="658"/>
      <c r="AA1654" s="658"/>
    </row>
    <row r="1655" spans="1:27">
      <c r="A1655" s="658"/>
      <c r="B1655" s="658"/>
      <c r="C1655" s="658"/>
      <c r="E1655" s="658"/>
      <c r="F1655" s="658"/>
      <c r="Z1655" s="658"/>
      <c r="AA1655" s="658"/>
    </row>
    <row r="1656" spans="1:27">
      <c r="A1656" s="658"/>
      <c r="B1656" s="658"/>
      <c r="C1656" s="658"/>
      <c r="E1656" s="658"/>
      <c r="F1656" s="658"/>
      <c r="Z1656" s="658"/>
      <c r="AA1656" s="658"/>
    </row>
    <row r="1657" spans="1:27">
      <c r="A1657" s="658"/>
      <c r="B1657" s="658"/>
      <c r="C1657" s="658"/>
      <c r="E1657" s="658"/>
      <c r="F1657" s="658"/>
      <c r="Z1657" s="658"/>
      <c r="AA1657" s="658"/>
    </row>
    <row r="1658" spans="1:27">
      <c r="A1658" s="658"/>
      <c r="B1658" s="658"/>
      <c r="C1658" s="658"/>
      <c r="E1658" s="658"/>
      <c r="F1658" s="658"/>
      <c r="Z1658" s="658"/>
      <c r="AA1658" s="658"/>
    </row>
    <row r="1659" spans="1:27">
      <c r="A1659" s="658"/>
      <c r="B1659" s="658"/>
      <c r="C1659" s="658"/>
      <c r="E1659" s="658"/>
      <c r="F1659" s="658"/>
      <c r="Z1659" s="658"/>
      <c r="AA1659" s="658"/>
    </row>
    <row r="1660" spans="1:27">
      <c r="A1660" s="658"/>
      <c r="B1660" s="658"/>
      <c r="C1660" s="658"/>
      <c r="E1660" s="658"/>
      <c r="F1660" s="658"/>
      <c r="Z1660" s="658"/>
      <c r="AA1660" s="658"/>
    </row>
    <row r="1661" spans="1:27">
      <c r="A1661" s="658"/>
      <c r="B1661" s="658"/>
      <c r="C1661" s="658"/>
      <c r="E1661" s="658"/>
      <c r="F1661" s="658"/>
      <c r="Z1661" s="658"/>
      <c r="AA1661" s="658"/>
    </row>
    <row r="1662" spans="1:27">
      <c r="A1662" s="658"/>
      <c r="B1662" s="658"/>
      <c r="C1662" s="658"/>
      <c r="E1662" s="658"/>
      <c r="F1662" s="658"/>
      <c r="Z1662" s="658"/>
      <c r="AA1662" s="658"/>
    </row>
    <row r="1663" spans="1:27">
      <c r="A1663" s="658"/>
      <c r="B1663" s="658"/>
      <c r="C1663" s="658"/>
      <c r="E1663" s="658"/>
      <c r="F1663" s="658"/>
      <c r="Z1663" s="658"/>
      <c r="AA1663" s="658"/>
    </row>
    <row r="1664" spans="1:27">
      <c r="A1664" s="658"/>
      <c r="B1664" s="658"/>
      <c r="C1664" s="658"/>
      <c r="E1664" s="658"/>
      <c r="F1664" s="658"/>
      <c r="Z1664" s="658"/>
      <c r="AA1664" s="658"/>
    </row>
    <row r="1665" spans="1:27">
      <c r="A1665" s="658"/>
      <c r="B1665" s="658"/>
      <c r="C1665" s="658"/>
      <c r="E1665" s="658"/>
      <c r="F1665" s="658"/>
      <c r="Z1665" s="658"/>
      <c r="AA1665" s="658"/>
    </row>
    <row r="1666" spans="1:27">
      <c r="A1666" s="658"/>
      <c r="B1666" s="658"/>
      <c r="C1666" s="658"/>
      <c r="E1666" s="658"/>
      <c r="F1666" s="658"/>
      <c r="Z1666" s="658"/>
      <c r="AA1666" s="658"/>
    </row>
    <row r="1667" spans="1:27">
      <c r="A1667" s="658"/>
      <c r="B1667" s="658"/>
      <c r="C1667" s="658"/>
      <c r="E1667" s="658"/>
      <c r="F1667" s="658"/>
      <c r="Z1667" s="658"/>
      <c r="AA1667" s="658"/>
    </row>
    <row r="1668" spans="1:27">
      <c r="A1668" s="658"/>
      <c r="B1668" s="658"/>
      <c r="C1668" s="658"/>
      <c r="E1668" s="658"/>
      <c r="F1668" s="658"/>
      <c r="Z1668" s="658"/>
      <c r="AA1668" s="658"/>
    </row>
    <row r="1669" spans="1:27">
      <c r="A1669" s="658"/>
      <c r="B1669" s="658"/>
      <c r="C1669" s="658"/>
      <c r="E1669" s="658"/>
      <c r="F1669" s="658"/>
      <c r="Z1669" s="658"/>
      <c r="AA1669" s="658"/>
    </row>
    <row r="1670" spans="1:27">
      <c r="A1670" s="658"/>
      <c r="B1670" s="658"/>
      <c r="C1670" s="658"/>
      <c r="E1670" s="658"/>
      <c r="F1670" s="658"/>
      <c r="Z1670" s="658"/>
      <c r="AA1670" s="658"/>
    </row>
    <row r="1671" spans="1:27">
      <c r="A1671" s="658"/>
      <c r="B1671" s="658"/>
      <c r="C1671" s="658"/>
      <c r="E1671" s="658"/>
      <c r="F1671" s="658"/>
      <c r="Z1671" s="658"/>
      <c r="AA1671" s="658"/>
    </row>
    <row r="1672" spans="1:27">
      <c r="A1672" s="658"/>
      <c r="B1672" s="658"/>
      <c r="C1672" s="658"/>
      <c r="E1672" s="658"/>
      <c r="F1672" s="658"/>
      <c r="Z1672" s="658"/>
      <c r="AA1672" s="658"/>
    </row>
    <row r="1673" spans="1:27">
      <c r="A1673" s="658"/>
      <c r="B1673" s="658"/>
      <c r="C1673" s="658"/>
      <c r="E1673" s="658"/>
      <c r="F1673" s="658"/>
      <c r="Z1673" s="658"/>
      <c r="AA1673" s="658"/>
    </row>
    <row r="1674" spans="1:27">
      <c r="A1674" s="658"/>
      <c r="B1674" s="658"/>
      <c r="C1674" s="658"/>
      <c r="E1674" s="658"/>
      <c r="F1674" s="658"/>
      <c r="Z1674" s="658"/>
      <c r="AA1674" s="658"/>
    </row>
    <row r="1675" spans="1:27">
      <c r="A1675" s="658"/>
      <c r="B1675" s="658"/>
      <c r="C1675" s="658"/>
      <c r="E1675" s="658"/>
      <c r="F1675" s="658"/>
      <c r="Z1675" s="658"/>
      <c r="AA1675" s="658"/>
    </row>
    <row r="1676" spans="1:27">
      <c r="A1676" s="658"/>
      <c r="B1676" s="658"/>
      <c r="C1676" s="658"/>
      <c r="E1676" s="658"/>
      <c r="F1676" s="658"/>
      <c r="Z1676" s="658"/>
      <c r="AA1676" s="658"/>
    </row>
    <row r="1677" spans="1:27">
      <c r="A1677" s="658"/>
      <c r="B1677" s="658"/>
      <c r="C1677" s="658"/>
      <c r="E1677" s="658"/>
      <c r="F1677" s="658"/>
      <c r="Z1677" s="658"/>
      <c r="AA1677" s="658"/>
    </row>
    <row r="1678" spans="1:27">
      <c r="A1678" s="658"/>
      <c r="B1678" s="658"/>
      <c r="C1678" s="658"/>
      <c r="E1678" s="658"/>
      <c r="F1678" s="658"/>
      <c r="Z1678" s="658"/>
      <c r="AA1678" s="658"/>
    </row>
    <row r="1679" spans="1:27">
      <c r="A1679" s="658"/>
      <c r="B1679" s="658"/>
      <c r="C1679" s="658"/>
      <c r="E1679" s="658"/>
      <c r="F1679" s="658"/>
      <c r="Z1679" s="658"/>
      <c r="AA1679" s="658"/>
    </row>
    <row r="1680" spans="1:27">
      <c r="A1680" s="658"/>
      <c r="B1680" s="658"/>
      <c r="C1680" s="658"/>
      <c r="E1680" s="658"/>
      <c r="F1680" s="658"/>
      <c r="Z1680" s="658"/>
      <c r="AA1680" s="658"/>
    </row>
    <row r="1681" spans="1:27">
      <c r="A1681" s="658"/>
      <c r="B1681" s="658"/>
      <c r="C1681" s="658"/>
      <c r="E1681" s="658"/>
      <c r="F1681" s="658"/>
      <c r="Z1681" s="658"/>
      <c r="AA1681" s="658"/>
    </row>
    <row r="1682" spans="1:27">
      <c r="A1682" s="658"/>
      <c r="B1682" s="658"/>
      <c r="C1682" s="658"/>
      <c r="E1682" s="658"/>
      <c r="F1682" s="658"/>
      <c r="Z1682" s="658"/>
      <c r="AA1682" s="658"/>
    </row>
    <row r="1683" spans="1:27">
      <c r="A1683" s="658"/>
      <c r="B1683" s="658"/>
      <c r="C1683" s="658"/>
      <c r="E1683" s="658"/>
      <c r="F1683" s="658"/>
      <c r="Z1683" s="658"/>
      <c r="AA1683" s="658"/>
    </row>
    <row r="1684" spans="1:27">
      <c r="A1684" s="658"/>
      <c r="B1684" s="658"/>
      <c r="C1684" s="658"/>
      <c r="E1684" s="658"/>
      <c r="F1684" s="658"/>
      <c r="Z1684" s="658"/>
      <c r="AA1684" s="658"/>
    </row>
    <row r="1685" spans="1:27">
      <c r="A1685" s="658"/>
      <c r="B1685" s="658"/>
      <c r="C1685" s="658"/>
      <c r="E1685" s="658"/>
      <c r="F1685" s="658"/>
      <c r="Z1685" s="658"/>
      <c r="AA1685" s="658"/>
    </row>
    <row r="1686" spans="1:27">
      <c r="A1686" s="658"/>
      <c r="B1686" s="658"/>
      <c r="C1686" s="658"/>
      <c r="E1686" s="658"/>
      <c r="F1686" s="658"/>
      <c r="Z1686" s="658"/>
      <c r="AA1686" s="658"/>
    </row>
    <row r="1687" spans="1:27">
      <c r="A1687" s="658"/>
      <c r="B1687" s="658"/>
      <c r="C1687" s="658"/>
      <c r="E1687" s="658"/>
      <c r="F1687" s="658"/>
      <c r="Z1687" s="658"/>
      <c r="AA1687" s="658"/>
    </row>
    <row r="1688" spans="1:27">
      <c r="A1688" s="658"/>
      <c r="B1688" s="658"/>
      <c r="C1688" s="658"/>
      <c r="E1688" s="658"/>
      <c r="F1688" s="658"/>
      <c r="Z1688" s="658"/>
      <c r="AA1688" s="658"/>
    </row>
    <row r="1689" spans="1:27">
      <c r="A1689" s="658"/>
      <c r="B1689" s="658"/>
      <c r="C1689" s="658"/>
      <c r="E1689" s="658"/>
      <c r="F1689" s="658"/>
      <c r="Z1689" s="658"/>
      <c r="AA1689" s="658"/>
    </row>
    <row r="1690" spans="1:27">
      <c r="A1690" s="658"/>
      <c r="B1690" s="658"/>
      <c r="C1690" s="658"/>
      <c r="E1690" s="658"/>
      <c r="F1690" s="658"/>
      <c r="Z1690" s="658"/>
      <c r="AA1690" s="658"/>
    </row>
    <row r="1691" spans="1:27">
      <c r="A1691" s="658"/>
      <c r="B1691" s="658"/>
      <c r="C1691" s="658"/>
      <c r="E1691" s="658"/>
      <c r="F1691" s="658"/>
      <c r="Z1691" s="658"/>
      <c r="AA1691" s="658"/>
    </row>
    <row r="1692" spans="1:27">
      <c r="A1692" s="658"/>
      <c r="B1692" s="658"/>
      <c r="C1692" s="658"/>
      <c r="E1692" s="658"/>
      <c r="F1692" s="658"/>
      <c r="Z1692" s="658"/>
      <c r="AA1692" s="658"/>
    </row>
    <row r="1693" spans="1:27">
      <c r="A1693" s="658"/>
      <c r="B1693" s="658"/>
      <c r="C1693" s="658"/>
      <c r="E1693" s="658"/>
      <c r="F1693" s="658"/>
      <c r="Z1693" s="658"/>
      <c r="AA1693" s="658"/>
    </row>
    <row r="1694" spans="1:27">
      <c r="A1694" s="658"/>
      <c r="B1694" s="658"/>
      <c r="C1694" s="658"/>
      <c r="E1694" s="658"/>
      <c r="F1694" s="658"/>
      <c r="Z1694" s="658"/>
      <c r="AA1694" s="658"/>
    </row>
    <row r="1695" spans="1:27">
      <c r="A1695" s="658"/>
      <c r="B1695" s="658"/>
      <c r="C1695" s="658"/>
      <c r="E1695" s="658"/>
      <c r="F1695" s="658"/>
      <c r="Z1695" s="658"/>
      <c r="AA1695" s="658"/>
    </row>
    <row r="1696" spans="1:27">
      <c r="A1696" s="658"/>
      <c r="B1696" s="658"/>
      <c r="C1696" s="658"/>
      <c r="E1696" s="658"/>
      <c r="F1696" s="658"/>
      <c r="Z1696" s="658"/>
      <c r="AA1696" s="658"/>
    </row>
    <row r="1697" spans="1:27">
      <c r="A1697" s="658"/>
      <c r="B1697" s="658"/>
      <c r="C1697" s="658"/>
      <c r="E1697" s="658"/>
      <c r="F1697" s="658"/>
      <c r="Z1697" s="658"/>
      <c r="AA1697" s="658"/>
    </row>
    <row r="1698" spans="1:27">
      <c r="A1698" s="658"/>
      <c r="B1698" s="658"/>
      <c r="C1698" s="658"/>
      <c r="E1698" s="658"/>
      <c r="F1698" s="658"/>
      <c r="Z1698" s="658"/>
      <c r="AA1698" s="658"/>
    </row>
    <row r="1699" spans="1:27">
      <c r="A1699" s="658"/>
      <c r="B1699" s="658"/>
      <c r="C1699" s="658"/>
      <c r="E1699" s="658"/>
      <c r="F1699" s="658"/>
      <c r="Z1699" s="658"/>
      <c r="AA1699" s="658"/>
    </row>
    <row r="1700" spans="1:27">
      <c r="A1700" s="658"/>
      <c r="B1700" s="658"/>
      <c r="C1700" s="658"/>
      <c r="E1700" s="658"/>
      <c r="F1700" s="658"/>
      <c r="Z1700" s="658"/>
      <c r="AA1700" s="658"/>
    </row>
    <row r="1701" spans="1:27">
      <c r="A1701" s="658"/>
      <c r="B1701" s="658"/>
      <c r="C1701" s="658"/>
      <c r="E1701" s="658"/>
      <c r="F1701" s="658"/>
      <c r="Z1701" s="658"/>
      <c r="AA1701" s="658"/>
    </row>
    <row r="1702" spans="1:27">
      <c r="A1702" s="658"/>
      <c r="B1702" s="658"/>
      <c r="C1702" s="658"/>
      <c r="E1702" s="658"/>
      <c r="F1702" s="658"/>
      <c r="Z1702" s="658"/>
      <c r="AA1702" s="658"/>
    </row>
    <row r="1703" spans="1:27">
      <c r="A1703" s="658"/>
      <c r="B1703" s="658"/>
      <c r="C1703" s="658"/>
      <c r="E1703" s="658"/>
      <c r="F1703" s="658"/>
      <c r="Z1703" s="658"/>
      <c r="AA1703" s="658"/>
    </row>
    <row r="1704" spans="1:27">
      <c r="A1704" s="658"/>
      <c r="B1704" s="658"/>
      <c r="C1704" s="658"/>
      <c r="E1704" s="658"/>
      <c r="F1704" s="658"/>
      <c r="Z1704" s="658"/>
      <c r="AA1704" s="658"/>
    </row>
    <row r="1705" spans="1:27">
      <c r="A1705" s="658"/>
      <c r="B1705" s="658"/>
      <c r="C1705" s="658"/>
      <c r="E1705" s="658"/>
      <c r="F1705" s="658"/>
      <c r="Z1705" s="658"/>
      <c r="AA1705" s="658"/>
    </row>
    <row r="1706" spans="1:27">
      <c r="A1706" s="658"/>
      <c r="B1706" s="658"/>
      <c r="C1706" s="658"/>
      <c r="E1706" s="658"/>
      <c r="F1706" s="658"/>
      <c r="Z1706" s="658"/>
      <c r="AA1706" s="658"/>
    </row>
    <row r="1707" spans="1:27">
      <c r="A1707" s="658"/>
      <c r="B1707" s="658"/>
      <c r="C1707" s="658"/>
      <c r="E1707" s="658"/>
      <c r="F1707" s="658"/>
      <c r="Z1707" s="658"/>
      <c r="AA1707" s="658"/>
    </row>
    <row r="1708" spans="1:27">
      <c r="A1708" s="658"/>
      <c r="B1708" s="658"/>
      <c r="C1708" s="658"/>
      <c r="E1708" s="658"/>
      <c r="F1708" s="658"/>
      <c r="Z1708" s="658"/>
      <c r="AA1708" s="658"/>
    </row>
    <row r="1709" spans="1:27">
      <c r="A1709" s="658"/>
      <c r="B1709" s="658"/>
      <c r="C1709" s="658"/>
      <c r="E1709" s="658"/>
      <c r="F1709" s="658"/>
      <c r="Z1709" s="658"/>
      <c r="AA1709" s="658"/>
    </row>
    <row r="1710" spans="1:27">
      <c r="A1710" s="658"/>
      <c r="B1710" s="658"/>
      <c r="C1710" s="658"/>
      <c r="E1710" s="658"/>
      <c r="F1710" s="658"/>
      <c r="Z1710" s="658"/>
      <c r="AA1710" s="658"/>
    </row>
    <row r="1711" spans="1:27">
      <c r="A1711" s="658"/>
      <c r="B1711" s="658"/>
      <c r="C1711" s="658"/>
      <c r="E1711" s="658"/>
      <c r="F1711" s="658"/>
      <c r="Z1711" s="658"/>
      <c r="AA1711" s="658"/>
    </row>
    <row r="1712" spans="1:27">
      <c r="A1712" s="658"/>
      <c r="B1712" s="658"/>
      <c r="C1712" s="658"/>
      <c r="E1712" s="658"/>
      <c r="F1712" s="658"/>
      <c r="Z1712" s="658"/>
      <c r="AA1712" s="658"/>
    </row>
    <row r="1713" spans="1:27">
      <c r="A1713" s="658"/>
      <c r="B1713" s="658"/>
      <c r="C1713" s="658"/>
      <c r="E1713" s="658"/>
      <c r="F1713" s="658"/>
      <c r="Z1713" s="658"/>
      <c r="AA1713" s="658"/>
    </row>
    <row r="1714" spans="1:27">
      <c r="A1714" s="658"/>
      <c r="B1714" s="658"/>
      <c r="C1714" s="658"/>
      <c r="E1714" s="658"/>
      <c r="F1714" s="658"/>
      <c r="Z1714" s="658"/>
      <c r="AA1714" s="658"/>
    </row>
    <row r="1715" spans="1:27">
      <c r="A1715" s="658"/>
      <c r="B1715" s="658"/>
      <c r="C1715" s="658"/>
      <c r="E1715" s="658"/>
      <c r="F1715" s="658"/>
      <c r="Z1715" s="658"/>
      <c r="AA1715" s="658"/>
    </row>
    <row r="1716" spans="1:27">
      <c r="A1716" s="658"/>
      <c r="B1716" s="658"/>
      <c r="C1716" s="658"/>
      <c r="E1716" s="658"/>
      <c r="F1716" s="658"/>
      <c r="Z1716" s="658"/>
      <c r="AA1716" s="658"/>
    </row>
    <row r="1717" spans="1:27">
      <c r="A1717" s="658"/>
      <c r="B1717" s="658"/>
      <c r="C1717" s="658"/>
      <c r="E1717" s="658"/>
      <c r="F1717" s="658"/>
      <c r="Z1717" s="658"/>
      <c r="AA1717" s="658"/>
    </row>
    <row r="1718" spans="1:27">
      <c r="A1718" s="658"/>
      <c r="B1718" s="658"/>
      <c r="C1718" s="658"/>
      <c r="E1718" s="658"/>
      <c r="F1718" s="658"/>
      <c r="Z1718" s="658"/>
      <c r="AA1718" s="658"/>
    </row>
    <row r="1719" spans="1:27">
      <c r="A1719" s="658"/>
      <c r="B1719" s="658"/>
      <c r="C1719" s="658"/>
      <c r="E1719" s="658"/>
      <c r="F1719" s="658"/>
      <c r="Z1719" s="658"/>
      <c r="AA1719" s="658"/>
    </row>
    <row r="1720" spans="1:27">
      <c r="A1720" s="658"/>
      <c r="B1720" s="658"/>
      <c r="C1720" s="658"/>
      <c r="E1720" s="658"/>
      <c r="F1720" s="658"/>
      <c r="Z1720" s="658"/>
      <c r="AA1720" s="658"/>
    </row>
    <row r="1721" spans="1:27">
      <c r="A1721" s="658"/>
      <c r="B1721" s="658"/>
      <c r="C1721" s="658"/>
      <c r="E1721" s="658"/>
      <c r="F1721" s="658"/>
      <c r="Z1721" s="658"/>
      <c r="AA1721" s="658"/>
    </row>
    <row r="1722" spans="1:27">
      <c r="A1722" s="658"/>
      <c r="B1722" s="658"/>
      <c r="C1722" s="658"/>
      <c r="E1722" s="658"/>
      <c r="F1722" s="658"/>
      <c r="Z1722" s="658"/>
      <c r="AA1722" s="658"/>
    </row>
    <row r="1723" spans="1:27">
      <c r="A1723" s="658"/>
      <c r="B1723" s="658"/>
      <c r="C1723" s="658"/>
      <c r="E1723" s="658"/>
      <c r="F1723" s="658"/>
      <c r="Z1723" s="658"/>
      <c r="AA1723" s="658"/>
    </row>
    <row r="1724" spans="1:27">
      <c r="A1724" s="658"/>
      <c r="B1724" s="658"/>
      <c r="C1724" s="658"/>
      <c r="E1724" s="658"/>
      <c r="F1724" s="658"/>
      <c r="Z1724" s="658"/>
      <c r="AA1724" s="658"/>
    </row>
    <row r="1725" spans="1:27">
      <c r="A1725" s="658"/>
      <c r="B1725" s="658"/>
      <c r="C1725" s="658"/>
      <c r="E1725" s="658"/>
      <c r="F1725" s="658"/>
      <c r="Z1725" s="658"/>
      <c r="AA1725" s="658"/>
    </row>
    <row r="1726" spans="1:27">
      <c r="A1726" s="658"/>
      <c r="B1726" s="658"/>
      <c r="C1726" s="658"/>
      <c r="E1726" s="658"/>
      <c r="F1726" s="658"/>
      <c r="Z1726" s="658"/>
      <c r="AA1726" s="658"/>
    </row>
    <row r="1727" spans="1:27">
      <c r="A1727" s="658"/>
      <c r="B1727" s="658"/>
      <c r="C1727" s="658"/>
      <c r="E1727" s="658"/>
      <c r="F1727" s="658"/>
      <c r="Z1727" s="658"/>
      <c r="AA1727" s="658"/>
    </row>
    <row r="1728" spans="1:27">
      <c r="A1728" s="658"/>
      <c r="B1728" s="658"/>
      <c r="C1728" s="658"/>
      <c r="E1728" s="658"/>
      <c r="F1728" s="658"/>
      <c r="Z1728" s="658"/>
      <c r="AA1728" s="658"/>
    </row>
    <row r="1729" spans="1:27">
      <c r="A1729" s="658"/>
      <c r="B1729" s="658"/>
      <c r="C1729" s="658"/>
      <c r="E1729" s="658"/>
      <c r="F1729" s="658"/>
      <c r="Z1729" s="658"/>
      <c r="AA1729" s="658"/>
    </row>
    <row r="1730" spans="1:27">
      <c r="A1730" s="658"/>
      <c r="B1730" s="658"/>
      <c r="C1730" s="658"/>
      <c r="E1730" s="658"/>
      <c r="F1730" s="658"/>
      <c r="Z1730" s="658"/>
      <c r="AA1730" s="658"/>
    </row>
    <row r="1731" spans="1:27">
      <c r="A1731" s="658"/>
      <c r="B1731" s="658"/>
      <c r="C1731" s="658"/>
      <c r="E1731" s="658"/>
      <c r="F1731" s="658"/>
      <c r="Z1731" s="658"/>
      <c r="AA1731" s="658"/>
    </row>
    <row r="1732" spans="1:27">
      <c r="A1732" s="658"/>
      <c r="B1732" s="658"/>
      <c r="C1732" s="658"/>
      <c r="E1732" s="658"/>
      <c r="F1732" s="658"/>
      <c r="Z1732" s="658"/>
      <c r="AA1732" s="658"/>
    </row>
    <row r="1733" spans="1:27">
      <c r="A1733" s="658"/>
      <c r="B1733" s="658"/>
      <c r="C1733" s="658"/>
      <c r="E1733" s="658"/>
      <c r="F1733" s="658"/>
      <c r="Z1733" s="658"/>
      <c r="AA1733" s="658"/>
    </row>
    <row r="1734" spans="1:27">
      <c r="A1734" s="658"/>
      <c r="B1734" s="658"/>
      <c r="C1734" s="658"/>
      <c r="E1734" s="658"/>
      <c r="F1734" s="658"/>
      <c r="Z1734" s="658"/>
      <c r="AA1734" s="658"/>
    </row>
    <row r="1735" spans="1:27">
      <c r="A1735" s="658"/>
      <c r="B1735" s="658"/>
      <c r="C1735" s="658"/>
      <c r="E1735" s="658"/>
      <c r="F1735" s="658"/>
      <c r="Z1735" s="658"/>
      <c r="AA1735" s="658"/>
    </row>
    <row r="1736" spans="1:27">
      <c r="A1736" s="658"/>
      <c r="B1736" s="658"/>
      <c r="C1736" s="658"/>
      <c r="E1736" s="658"/>
      <c r="F1736" s="658"/>
      <c r="Z1736" s="658"/>
      <c r="AA1736" s="658"/>
    </row>
    <row r="1737" spans="1:27">
      <c r="A1737" s="658"/>
      <c r="B1737" s="658"/>
      <c r="C1737" s="658"/>
      <c r="E1737" s="658"/>
      <c r="F1737" s="658"/>
      <c r="Z1737" s="658"/>
      <c r="AA1737" s="658"/>
    </row>
    <row r="1738" spans="1:27">
      <c r="A1738" s="658"/>
      <c r="B1738" s="658"/>
      <c r="C1738" s="658"/>
      <c r="E1738" s="658"/>
      <c r="F1738" s="658"/>
      <c r="Z1738" s="658"/>
      <c r="AA1738" s="658"/>
    </row>
    <row r="1739" spans="1:27">
      <c r="A1739" s="658"/>
      <c r="B1739" s="658"/>
      <c r="C1739" s="658"/>
      <c r="E1739" s="658"/>
      <c r="F1739" s="658"/>
      <c r="Z1739" s="658"/>
      <c r="AA1739" s="658"/>
    </row>
    <row r="1740" spans="1:27">
      <c r="A1740" s="658"/>
      <c r="B1740" s="658"/>
      <c r="C1740" s="658"/>
      <c r="E1740" s="658"/>
      <c r="F1740" s="658"/>
      <c r="Z1740" s="658"/>
      <c r="AA1740" s="658"/>
    </row>
    <row r="1741" spans="1:27">
      <c r="A1741" s="658"/>
      <c r="B1741" s="658"/>
      <c r="C1741" s="658"/>
      <c r="E1741" s="658"/>
      <c r="F1741" s="658"/>
      <c r="Z1741" s="658"/>
      <c r="AA1741" s="658"/>
    </row>
    <row r="1742" spans="1:27">
      <c r="A1742" s="658"/>
      <c r="B1742" s="658"/>
      <c r="C1742" s="658"/>
      <c r="E1742" s="658"/>
      <c r="F1742" s="658"/>
      <c r="Z1742" s="658"/>
      <c r="AA1742" s="658"/>
    </row>
    <row r="1743" spans="1:27">
      <c r="A1743" s="658"/>
      <c r="B1743" s="658"/>
      <c r="C1743" s="658"/>
      <c r="E1743" s="658"/>
      <c r="F1743" s="658"/>
      <c r="Z1743" s="658"/>
      <c r="AA1743" s="658"/>
    </row>
    <row r="1744" spans="1:27">
      <c r="A1744" s="658"/>
      <c r="B1744" s="658"/>
      <c r="C1744" s="658"/>
      <c r="E1744" s="658"/>
      <c r="F1744" s="658"/>
      <c r="Z1744" s="658"/>
      <c r="AA1744" s="658"/>
    </row>
    <row r="1745" spans="1:27">
      <c r="A1745" s="658"/>
      <c r="B1745" s="658"/>
      <c r="C1745" s="658"/>
      <c r="E1745" s="658"/>
      <c r="F1745" s="658"/>
      <c r="Z1745" s="658"/>
      <c r="AA1745" s="658"/>
    </row>
    <row r="1746" spans="1:27">
      <c r="A1746" s="658"/>
      <c r="B1746" s="658"/>
      <c r="C1746" s="658"/>
      <c r="E1746" s="658"/>
      <c r="F1746" s="658"/>
      <c r="Z1746" s="658"/>
      <c r="AA1746" s="658"/>
    </row>
    <row r="1747" spans="1:27">
      <c r="A1747" s="658"/>
      <c r="B1747" s="658"/>
      <c r="C1747" s="658"/>
      <c r="E1747" s="658"/>
      <c r="F1747" s="658"/>
      <c r="Z1747" s="658"/>
      <c r="AA1747" s="658"/>
    </row>
    <row r="1748" spans="1:27">
      <c r="A1748" s="658"/>
      <c r="B1748" s="658"/>
      <c r="C1748" s="658"/>
      <c r="E1748" s="658"/>
      <c r="F1748" s="658"/>
      <c r="Z1748" s="658"/>
      <c r="AA1748" s="658"/>
    </row>
    <row r="1749" spans="1:27">
      <c r="A1749" s="658"/>
      <c r="B1749" s="658"/>
      <c r="C1749" s="658"/>
      <c r="E1749" s="658"/>
      <c r="F1749" s="658"/>
      <c r="Z1749" s="658"/>
      <c r="AA1749" s="658"/>
    </row>
    <row r="1750" spans="1:27">
      <c r="A1750" s="658"/>
      <c r="B1750" s="658"/>
      <c r="C1750" s="658"/>
      <c r="E1750" s="658"/>
      <c r="F1750" s="658"/>
      <c r="Z1750" s="658"/>
      <c r="AA1750" s="658"/>
    </row>
    <row r="1751" spans="1:27">
      <c r="A1751" s="658"/>
      <c r="B1751" s="658"/>
      <c r="C1751" s="658"/>
      <c r="E1751" s="658"/>
      <c r="F1751" s="658"/>
      <c r="Z1751" s="658"/>
      <c r="AA1751" s="658"/>
    </row>
    <row r="1752" spans="1:27">
      <c r="A1752" s="658"/>
      <c r="B1752" s="658"/>
      <c r="C1752" s="658"/>
      <c r="E1752" s="658"/>
      <c r="F1752" s="658"/>
      <c r="Z1752" s="658"/>
      <c r="AA1752" s="658"/>
    </row>
    <row r="1753" spans="1:27">
      <c r="A1753" s="658"/>
      <c r="B1753" s="658"/>
      <c r="C1753" s="658"/>
      <c r="E1753" s="658"/>
      <c r="F1753" s="658"/>
      <c r="Z1753" s="658"/>
      <c r="AA1753" s="658"/>
    </row>
    <row r="1754" spans="1:27">
      <c r="A1754" s="658"/>
      <c r="B1754" s="658"/>
      <c r="C1754" s="658"/>
      <c r="E1754" s="658"/>
      <c r="F1754" s="658"/>
      <c r="Z1754" s="658"/>
      <c r="AA1754" s="658"/>
    </row>
    <row r="1755" spans="1:27">
      <c r="A1755" s="658"/>
      <c r="B1755" s="658"/>
      <c r="C1755" s="658"/>
      <c r="E1755" s="658"/>
      <c r="F1755" s="658"/>
      <c r="Z1755" s="658"/>
      <c r="AA1755" s="658"/>
    </row>
    <row r="1756" spans="1:27">
      <c r="A1756" s="658"/>
      <c r="B1756" s="658"/>
      <c r="C1756" s="658"/>
      <c r="E1756" s="658"/>
      <c r="F1756" s="658"/>
      <c r="Z1756" s="658"/>
      <c r="AA1756" s="658"/>
    </row>
    <row r="1757" spans="1:27">
      <c r="A1757" s="658"/>
      <c r="B1757" s="658"/>
      <c r="C1757" s="658"/>
      <c r="E1757" s="658"/>
      <c r="F1757" s="658"/>
      <c r="Z1757" s="658"/>
      <c r="AA1757" s="658"/>
    </row>
    <row r="1758" spans="1:27">
      <c r="A1758" s="658"/>
      <c r="B1758" s="658"/>
      <c r="C1758" s="658"/>
      <c r="E1758" s="658"/>
      <c r="F1758" s="658"/>
      <c r="Z1758" s="658"/>
      <c r="AA1758" s="658"/>
    </row>
    <row r="1759" spans="1:27">
      <c r="A1759" s="658"/>
      <c r="B1759" s="658"/>
      <c r="C1759" s="658"/>
      <c r="E1759" s="658"/>
      <c r="F1759" s="658"/>
      <c r="Z1759" s="658"/>
      <c r="AA1759" s="658"/>
    </row>
    <row r="1760" spans="1:27">
      <c r="A1760" s="658"/>
      <c r="B1760" s="658"/>
      <c r="C1760" s="658"/>
      <c r="E1760" s="658"/>
      <c r="F1760" s="658"/>
      <c r="Z1760" s="658"/>
      <c r="AA1760" s="658"/>
    </row>
    <row r="1761" spans="1:27">
      <c r="A1761" s="658"/>
      <c r="B1761" s="658"/>
      <c r="C1761" s="658"/>
      <c r="E1761" s="658"/>
      <c r="F1761" s="658"/>
      <c r="Z1761" s="658"/>
      <c r="AA1761" s="658"/>
    </row>
    <row r="1762" spans="1:27">
      <c r="A1762" s="658"/>
      <c r="B1762" s="658"/>
      <c r="C1762" s="658"/>
      <c r="E1762" s="658"/>
      <c r="F1762" s="658"/>
      <c r="Z1762" s="658"/>
      <c r="AA1762" s="658"/>
    </row>
    <row r="1763" spans="1:27">
      <c r="A1763" s="658"/>
      <c r="B1763" s="658"/>
      <c r="C1763" s="658"/>
      <c r="E1763" s="658"/>
      <c r="F1763" s="658"/>
      <c r="Z1763" s="658"/>
      <c r="AA1763" s="658"/>
    </row>
    <row r="1764" spans="1:27">
      <c r="A1764" s="658"/>
      <c r="B1764" s="658"/>
      <c r="C1764" s="658"/>
      <c r="E1764" s="658"/>
      <c r="F1764" s="658"/>
      <c r="Z1764" s="658"/>
      <c r="AA1764" s="658"/>
    </row>
    <row r="1765" spans="1:27">
      <c r="A1765" s="658"/>
      <c r="B1765" s="658"/>
      <c r="C1765" s="658"/>
      <c r="E1765" s="658"/>
      <c r="F1765" s="658"/>
      <c r="Z1765" s="658"/>
      <c r="AA1765" s="658"/>
    </row>
    <row r="1766" spans="1:27">
      <c r="A1766" s="658"/>
      <c r="B1766" s="658"/>
      <c r="C1766" s="658"/>
      <c r="E1766" s="658"/>
      <c r="F1766" s="658"/>
      <c r="Z1766" s="658"/>
      <c r="AA1766" s="658"/>
    </row>
    <row r="1767" spans="1:27">
      <c r="A1767" s="658"/>
      <c r="B1767" s="658"/>
      <c r="C1767" s="658"/>
      <c r="E1767" s="658"/>
      <c r="F1767" s="658"/>
      <c r="Z1767" s="658"/>
      <c r="AA1767" s="658"/>
    </row>
    <row r="1768" spans="1:27">
      <c r="A1768" s="658"/>
      <c r="B1768" s="658"/>
      <c r="C1768" s="658"/>
      <c r="E1768" s="658"/>
      <c r="F1768" s="658"/>
      <c r="Z1768" s="658"/>
      <c r="AA1768" s="658"/>
    </row>
    <row r="1769" spans="1:27">
      <c r="A1769" s="658"/>
      <c r="B1769" s="658"/>
      <c r="C1769" s="658"/>
      <c r="E1769" s="658"/>
      <c r="F1769" s="658"/>
      <c r="Z1769" s="658"/>
      <c r="AA1769" s="658"/>
    </row>
    <row r="1770" spans="1:27">
      <c r="A1770" s="658"/>
      <c r="B1770" s="658"/>
      <c r="C1770" s="658"/>
      <c r="E1770" s="658"/>
      <c r="F1770" s="658"/>
      <c r="Z1770" s="658"/>
      <c r="AA1770" s="658"/>
    </row>
    <row r="1771" spans="1:27">
      <c r="A1771" s="658"/>
      <c r="B1771" s="658"/>
      <c r="C1771" s="658"/>
      <c r="E1771" s="658"/>
      <c r="F1771" s="658"/>
      <c r="Z1771" s="658"/>
      <c r="AA1771" s="658"/>
    </row>
    <row r="1772" spans="1:27">
      <c r="A1772" s="658"/>
      <c r="B1772" s="658"/>
      <c r="C1772" s="658"/>
      <c r="E1772" s="658"/>
      <c r="F1772" s="658"/>
      <c r="Z1772" s="658"/>
      <c r="AA1772" s="658"/>
    </row>
    <row r="1773" spans="1:27">
      <c r="A1773" s="658"/>
      <c r="B1773" s="658"/>
      <c r="C1773" s="658"/>
      <c r="E1773" s="658"/>
      <c r="F1773" s="658"/>
      <c r="Z1773" s="658"/>
      <c r="AA1773" s="658"/>
    </row>
    <row r="1774" spans="1:27">
      <c r="A1774" s="658"/>
      <c r="B1774" s="658"/>
      <c r="C1774" s="658"/>
      <c r="E1774" s="658"/>
      <c r="F1774" s="658"/>
      <c r="Z1774" s="658"/>
      <c r="AA1774" s="658"/>
    </row>
    <row r="1775" spans="1:27">
      <c r="A1775" s="658"/>
      <c r="B1775" s="658"/>
      <c r="C1775" s="658"/>
      <c r="E1775" s="658"/>
      <c r="F1775" s="658"/>
      <c r="Z1775" s="658"/>
      <c r="AA1775" s="658"/>
    </row>
    <row r="1776" spans="1:27">
      <c r="A1776" s="658"/>
      <c r="B1776" s="658"/>
      <c r="C1776" s="658"/>
      <c r="E1776" s="658"/>
      <c r="F1776" s="658"/>
      <c r="Z1776" s="658"/>
      <c r="AA1776" s="658"/>
    </row>
    <row r="1777" spans="1:27">
      <c r="A1777" s="658"/>
      <c r="B1777" s="658"/>
      <c r="C1777" s="658"/>
      <c r="E1777" s="658"/>
      <c r="F1777" s="658"/>
      <c r="Z1777" s="658"/>
      <c r="AA1777" s="658"/>
    </row>
    <row r="1778" spans="1:27">
      <c r="A1778" s="658"/>
      <c r="B1778" s="658"/>
      <c r="C1778" s="658"/>
      <c r="E1778" s="658"/>
      <c r="F1778" s="658"/>
      <c r="Z1778" s="658"/>
      <c r="AA1778" s="658"/>
    </row>
    <row r="1779" spans="1:27">
      <c r="A1779" s="658"/>
      <c r="B1779" s="658"/>
      <c r="C1779" s="658"/>
      <c r="E1779" s="658"/>
      <c r="F1779" s="658"/>
      <c r="Z1779" s="658"/>
      <c r="AA1779" s="658"/>
    </row>
    <row r="1780" spans="1:27">
      <c r="A1780" s="658"/>
      <c r="B1780" s="658"/>
      <c r="C1780" s="658"/>
      <c r="E1780" s="658"/>
      <c r="F1780" s="658"/>
      <c r="Z1780" s="658"/>
      <c r="AA1780" s="658"/>
    </row>
    <row r="1781" spans="1:27">
      <c r="A1781" s="658"/>
      <c r="B1781" s="658"/>
      <c r="C1781" s="658"/>
      <c r="E1781" s="658"/>
      <c r="F1781" s="658"/>
      <c r="Z1781" s="658"/>
      <c r="AA1781" s="658"/>
    </row>
    <row r="1782" spans="1:27">
      <c r="A1782" s="658"/>
      <c r="B1782" s="658"/>
      <c r="C1782" s="658"/>
      <c r="E1782" s="658"/>
      <c r="F1782" s="658"/>
      <c r="Z1782" s="658"/>
      <c r="AA1782" s="658"/>
    </row>
    <row r="1783" spans="1:27">
      <c r="A1783" s="658"/>
      <c r="B1783" s="658"/>
      <c r="C1783" s="658"/>
      <c r="E1783" s="658"/>
      <c r="F1783" s="658"/>
      <c r="Z1783" s="658"/>
      <c r="AA1783" s="658"/>
    </row>
    <row r="1784" spans="1:27">
      <c r="A1784" s="658"/>
      <c r="B1784" s="658"/>
      <c r="C1784" s="658"/>
      <c r="E1784" s="658"/>
      <c r="F1784" s="658"/>
      <c r="Z1784" s="658"/>
      <c r="AA1784" s="658"/>
    </row>
    <row r="1785" spans="1:27">
      <c r="A1785" s="658"/>
      <c r="B1785" s="658"/>
      <c r="C1785" s="658"/>
      <c r="E1785" s="658"/>
      <c r="F1785" s="658"/>
      <c r="Z1785" s="658"/>
      <c r="AA1785" s="658"/>
    </row>
    <row r="1786" spans="1:27">
      <c r="A1786" s="658"/>
      <c r="B1786" s="658"/>
      <c r="C1786" s="658"/>
      <c r="E1786" s="658"/>
      <c r="F1786" s="658"/>
      <c r="Z1786" s="658"/>
      <c r="AA1786" s="658"/>
    </row>
    <row r="1787" spans="1:27">
      <c r="A1787" s="658"/>
      <c r="B1787" s="658"/>
      <c r="C1787" s="658"/>
      <c r="E1787" s="658"/>
      <c r="F1787" s="658"/>
      <c r="Z1787" s="658"/>
      <c r="AA1787" s="658"/>
    </row>
    <row r="1788" spans="1:27">
      <c r="A1788" s="658"/>
      <c r="B1788" s="658"/>
      <c r="C1788" s="658"/>
      <c r="E1788" s="658"/>
      <c r="F1788" s="658"/>
      <c r="Z1788" s="658"/>
      <c r="AA1788" s="658"/>
    </row>
    <row r="1789" spans="1:27">
      <c r="A1789" s="658"/>
      <c r="B1789" s="658"/>
      <c r="C1789" s="658"/>
      <c r="E1789" s="658"/>
      <c r="F1789" s="658"/>
      <c r="Z1789" s="658"/>
      <c r="AA1789" s="658"/>
    </row>
    <row r="1790" spans="1:27">
      <c r="A1790" s="658"/>
      <c r="B1790" s="658"/>
      <c r="C1790" s="658"/>
      <c r="E1790" s="658"/>
      <c r="F1790" s="658"/>
      <c r="Z1790" s="658"/>
      <c r="AA1790" s="658"/>
    </row>
    <row r="1791" spans="1:27">
      <c r="A1791" s="658"/>
      <c r="B1791" s="658"/>
      <c r="C1791" s="658"/>
      <c r="E1791" s="658"/>
      <c r="F1791" s="658"/>
      <c r="Z1791" s="658"/>
      <c r="AA1791" s="658"/>
    </row>
    <row r="1792" spans="1:27">
      <c r="A1792" s="658"/>
      <c r="B1792" s="658"/>
      <c r="C1792" s="658"/>
      <c r="E1792" s="658"/>
      <c r="F1792" s="658"/>
      <c r="Z1792" s="658"/>
      <c r="AA1792" s="658"/>
    </row>
    <row r="1793" spans="1:27">
      <c r="A1793" s="658"/>
      <c r="B1793" s="658"/>
      <c r="C1793" s="658"/>
      <c r="E1793" s="658"/>
      <c r="F1793" s="658"/>
      <c r="Z1793" s="658"/>
      <c r="AA1793" s="658"/>
    </row>
    <row r="1794" spans="1:27">
      <c r="A1794" s="658"/>
      <c r="B1794" s="658"/>
      <c r="C1794" s="658"/>
      <c r="E1794" s="658"/>
      <c r="F1794" s="658"/>
      <c r="Z1794" s="658"/>
      <c r="AA1794" s="658"/>
    </row>
    <row r="1795" spans="1:27">
      <c r="A1795" s="658"/>
      <c r="B1795" s="658"/>
      <c r="C1795" s="658"/>
      <c r="E1795" s="658"/>
      <c r="F1795" s="658"/>
      <c r="Z1795" s="658"/>
      <c r="AA1795" s="658"/>
    </row>
    <row r="1796" spans="1:27">
      <c r="A1796" s="658"/>
      <c r="B1796" s="658"/>
      <c r="C1796" s="658"/>
      <c r="E1796" s="658"/>
      <c r="F1796" s="658"/>
      <c r="Z1796" s="658"/>
      <c r="AA1796" s="658"/>
    </row>
    <row r="1797" spans="1:27">
      <c r="A1797" s="658"/>
      <c r="B1797" s="658"/>
      <c r="C1797" s="658"/>
      <c r="E1797" s="658"/>
      <c r="F1797" s="658"/>
      <c r="Z1797" s="658"/>
      <c r="AA1797" s="658"/>
    </row>
    <row r="1798" spans="1:27">
      <c r="A1798" s="658"/>
      <c r="B1798" s="658"/>
      <c r="C1798" s="658"/>
      <c r="E1798" s="658"/>
      <c r="F1798" s="658"/>
      <c r="Z1798" s="658"/>
      <c r="AA1798" s="658"/>
    </row>
    <row r="1799" spans="1:27">
      <c r="A1799" s="658"/>
      <c r="B1799" s="658"/>
      <c r="C1799" s="658"/>
      <c r="E1799" s="658"/>
      <c r="F1799" s="658"/>
      <c r="Z1799" s="658"/>
      <c r="AA1799" s="658"/>
    </row>
    <row r="1800" spans="1:27">
      <c r="A1800" s="658"/>
      <c r="B1800" s="658"/>
      <c r="C1800" s="658"/>
      <c r="E1800" s="658"/>
      <c r="F1800" s="658"/>
      <c r="Z1800" s="658"/>
      <c r="AA1800" s="658"/>
    </row>
    <row r="1801" spans="1:27">
      <c r="A1801" s="658"/>
      <c r="B1801" s="658"/>
      <c r="C1801" s="658"/>
      <c r="E1801" s="658"/>
      <c r="F1801" s="658"/>
      <c r="Z1801" s="658"/>
      <c r="AA1801" s="658"/>
    </row>
    <row r="1802" spans="1:27">
      <c r="A1802" s="658"/>
      <c r="B1802" s="658"/>
      <c r="C1802" s="658"/>
      <c r="E1802" s="658"/>
      <c r="F1802" s="658"/>
      <c r="Z1802" s="658"/>
      <c r="AA1802" s="658"/>
    </row>
    <row r="1803" spans="1:27">
      <c r="A1803" s="658"/>
      <c r="B1803" s="658"/>
      <c r="C1803" s="658"/>
      <c r="E1803" s="658"/>
      <c r="F1803" s="658"/>
      <c r="Z1803" s="658"/>
      <c r="AA1803" s="658"/>
    </row>
    <row r="1804" spans="1:27">
      <c r="A1804" s="658"/>
      <c r="B1804" s="658"/>
      <c r="C1804" s="658"/>
      <c r="E1804" s="658"/>
      <c r="F1804" s="658"/>
      <c r="Z1804" s="658"/>
      <c r="AA1804" s="658"/>
    </row>
    <row r="1805" spans="1:27">
      <c r="A1805" s="658"/>
      <c r="B1805" s="658"/>
      <c r="C1805" s="658"/>
      <c r="E1805" s="658"/>
      <c r="F1805" s="658"/>
      <c r="Z1805" s="658"/>
      <c r="AA1805" s="658"/>
    </row>
    <row r="1806" spans="1:27">
      <c r="A1806" s="658"/>
      <c r="B1806" s="658"/>
      <c r="C1806" s="658"/>
      <c r="E1806" s="658"/>
      <c r="F1806" s="658"/>
      <c r="Z1806" s="658"/>
      <c r="AA1806" s="658"/>
    </row>
    <row r="1807" spans="1:27">
      <c r="A1807" s="658"/>
      <c r="B1807" s="658"/>
      <c r="C1807" s="658"/>
      <c r="E1807" s="658"/>
      <c r="F1807" s="658"/>
      <c r="Z1807" s="658"/>
      <c r="AA1807" s="658"/>
    </row>
    <row r="1808" spans="1:27">
      <c r="A1808" s="658"/>
      <c r="B1808" s="658"/>
      <c r="C1808" s="658"/>
      <c r="E1808" s="658"/>
      <c r="F1808" s="658"/>
      <c r="Z1808" s="658"/>
      <c r="AA1808" s="658"/>
    </row>
    <row r="1809" spans="1:27">
      <c r="A1809" s="658"/>
      <c r="B1809" s="658"/>
      <c r="C1809" s="658"/>
      <c r="E1809" s="658"/>
      <c r="F1809" s="658"/>
      <c r="Z1809" s="658"/>
      <c r="AA1809" s="658"/>
    </row>
    <row r="1810" spans="1:27">
      <c r="A1810" s="658"/>
      <c r="B1810" s="658"/>
      <c r="C1810" s="658"/>
      <c r="E1810" s="658"/>
      <c r="F1810" s="658"/>
      <c r="Z1810" s="658"/>
      <c r="AA1810" s="658"/>
    </row>
    <row r="1811" spans="1:27">
      <c r="A1811" s="658"/>
      <c r="B1811" s="658"/>
      <c r="C1811" s="658"/>
      <c r="E1811" s="658"/>
      <c r="F1811" s="658"/>
      <c r="Z1811" s="658"/>
      <c r="AA1811" s="658"/>
    </row>
    <row r="1812" spans="1:27">
      <c r="A1812" s="658"/>
      <c r="B1812" s="658"/>
      <c r="C1812" s="658"/>
      <c r="E1812" s="658"/>
      <c r="F1812" s="658"/>
      <c r="Z1812" s="658"/>
      <c r="AA1812" s="658"/>
    </row>
    <row r="1813" spans="1:27">
      <c r="A1813" s="658"/>
      <c r="B1813" s="658"/>
      <c r="C1813" s="658"/>
      <c r="E1813" s="658"/>
      <c r="F1813" s="658"/>
      <c r="Z1813" s="658"/>
      <c r="AA1813" s="658"/>
    </row>
    <row r="1814" spans="1:27">
      <c r="A1814" s="658"/>
      <c r="B1814" s="658"/>
      <c r="C1814" s="658"/>
      <c r="E1814" s="658"/>
      <c r="F1814" s="658"/>
      <c r="Z1814" s="658"/>
      <c r="AA1814" s="658"/>
    </row>
    <row r="1815" spans="1:27">
      <c r="A1815" s="658"/>
      <c r="B1815" s="658"/>
      <c r="C1815" s="658"/>
      <c r="E1815" s="658"/>
      <c r="F1815" s="658"/>
      <c r="Z1815" s="658"/>
      <c r="AA1815" s="658"/>
    </row>
    <row r="1816" spans="1:27">
      <c r="A1816" s="658"/>
      <c r="B1816" s="658"/>
      <c r="C1816" s="658"/>
      <c r="E1816" s="658"/>
      <c r="F1816" s="658"/>
      <c r="Z1816" s="658"/>
      <c r="AA1816" s="658"/>
    </row>
    <row r="1817" spans="1:27">
      <c r="A1817" s="658"/>
      <c r="B1817" s="658"/>
      <c r="C1817" s="658"/>
      <c r="E1817" s="658"/>
      <c r="F1817" s="658"/>
      <c r="Z1817" s="658"/>
      <c r="AA1817" s="658"/>
    </row>
    <row r="1818" spans="1:27">
      <c r="A1818" s="658"/>
      <c r="B1818" s="658"/>
      <c r="C1818" s="658"/>
      <c r="E1818" s="658"/>
      <c r="F1818" s="658"/>
      <c r="Z1818" s="658"/>
      <c r="AA1818" s="658"/>
    </row>
    <row r="1819" spans="1:27">
      <c r="A1819" s="658"/>
      <c r="B1819" s="658"/>
      <c r="C1819" s="658"/>
      <c r="E1819" s="658"/>
      <c r="F1819" s="658"/>
      <c r="Z1819" s="658"/>
      <c r="AA1819" s="658"/>
    </row>
    <row r="1820" spans="1:27">
      <c r="A1820" s="658"/>
      <c r="B1820" s="658"/>
      <c r="C1820" s="658"/>
      <c r="E1820" s="658"/>
      <c r="F1820" s="658"/>
      <c r="Z1820" s="658"/>
      <c r="AA1820" s="658"/>
    </row>
    <row r="1821" spans="1:27">
      <c r="A1821" s="658"/>
      <c r="B1821" s="658"/>
      <c r="C1821" s="658"/>
      <c r="E1821" s="658"/>
      <c r="F1821" s="658"/>
      <c r="Z1821" s="658"/>
      <c r="AA1821" s="658"/>
    </row>
    <row r="1822" spans="1:27">
      <c r="A1822" s="658"/>
      <c r="B1822" s="658"/>
      <c r="C1822" s="658"/>
      <c r="E1822" s="658"/>
      <c r="F1822" s="658"/>
      <c r="Z1822" s="658"/>
      <c r="AA1822" s="658"/>
    </row>
    <row r="1823" spans="1:27">
      <c r="A1823" s="658"/>
      <c r="B1823" s="658"/>
      <c r="C1823" s="658"/>
      <c r="E1823" s="658"/>
      <c r="F1823" s="658"/>
      <c r="Z1823" s="658"/>
      <c r="AA1823" s="658"/>
    </row>
    <row r="1824" spans="1:27">
      <c r="A1824" s="658"/>
      <c r="B1824" s="658"/>
      <c r="C1824" s="658"/>
      <c r="E1824" s="658"/>
      <c r="F1824" s="658"/>
      <c r="Z1824" s="658"/>
      <c r="AA1824" s="658"/>
    </row>
    <row r="1825" spans="1:27">
      <c r="A1825" s="658"/>
      <c r="B1825" s="658"/>
      <c r="C1825" s="658"/>
      <c r="E1825" s="658"/>
      <c r="F1825" s="658"/>
      <c r="Z1825" s="658"/>
      <c r="AA1825" s="658"/>
    </row>
    <row r="1826" spans="1:27">
      <c r="A1826" s="658"/>
      <c r="B1826" s="658"/>
      <c r="C1826" s="658"/>
      <c r="E1826" s="658"/>
      <c r="F1826" s="658"/>
      <c r="Z1826" s="658"/>
      <c r="AA1826" s="658"/>
    </row>
    <row r="1827" spans="1:27">
      <c r="A1827" s="658"/>
      <c r="B1827" s="658"/>
      <c r="C1827" s="658"/>
      <c r="E1827" s="658"/>
      <c r="F1827" s="658"/>
      <c r="Z1827" s="658"/>
      <c r="AA1827" s="658"/>
    </row>
    <row r="1828" spans="1:27">
      <c r="A1828" s="658"/>
      <c r="B1828" s="658"/>
      <c r="C1828" s="658"/>
      <c r="E1828" s="658"/>
      <c r="F1828" s="658"/>
      <c r="Z1828" s="658"/>
      <c r="AA1828" s="658"/>
    </row>
    <row r="1829" spans="1:27">
      <c r="A1829" s="658"/>
      <c r="B1829" s="658"/>
      <c r="C1829" s="658"/>
      <c r="E1829" s="658"/>
      <c r="F1829" s="658"/>
      <c r="Z1829" s="658"/>
      <c r="AA1829" s="658"/>
    </row>
    <row r="1830" spans="1:27">
      <c r="A1830" s="658"/>
      <c r="B1830" s="658"/>
      <c r="C1830" s="658"/>
      <c r="E1830" s="658"/>
      <c r="F1830" s="658"/>
      <c r="Z1830" s="658"/>
      <c r="AA1830" s="658"/>
    </row>
    <row r="1831" spans="1:27">
      <c r="A1831" s="658"/>
      <c r="B1831" s="658"/>
      <c r="C1831" s="658"/>
      <c r="E1831" s="658"/>
      <c r="F1831" s="658"/>
      <c r="Z1831" s="658"/>
      <c r="AA1831" s="658"/>
    </row>
    <row r="1832" spans="1:27">
      <c r="A1832" s="658"/>
      <c r="B1832" s="658"/>
      <c r="C1832" s="658"/>
      <c r="E1832" s="658"/>
      <c r="F1832" s="658"/>
      <c r="Z1832" s="658"/>
      <c r="AA1832" s="658"/>
    </row>
    <row r="1833" spans="1:27">
      <c r="A1833" s="658"/>
      <c r="B1833" s="658"/>
      <c r="C1833" s="658"/>
      <c r="E1833" s="658"/>
      <c r="F1833" s="658"/>
      <c r="Z1833" s="658"/>
      <c r="AA1833" s="658"/>
    </row>
    <row r="1834" spans="1:27">
      <c r="A1834" s="658"/>
      <c r="B1834" s="658"/>
      <c r="C1834" s="658"/>
      <c r="E1834" s="658"/>
      <c r="F1834" s="658"/>
      <c r="Z1834" s="658"/>
      <c r="AA1834" s="658"/>
    </row>
    <row r="1835" spans="1:27">
      <c r="A1835" s="658"/>
      <c r="B1835" s="658"/>
      <c r="C1835" s="658"/>
      <c r="E1835" s="658"/>
      <c r="F1835" s="658"/>
      <c r="Z1835" s="658"/>
      <c r="AA1835" s="658"/>
    </row>
    <row r="1836" spans="1:27">
      <c r="A1836" s="658"/>
      <c r="B1836" s="658"/>
      <c r="C1836" s="658"/>
      <c r="E1836" s="658"/>
      <c r="F1836" s="658"/>
      <c r="Z1836" s="658"/>
      <c r="AA1836" s="658"/>
    </row>
    <row r="1837" spans="1:27">
      <c r="A1837" s="658"/>
      <c r="B1837" s="658"/>
      <c r="C1837" s="658"/>
      <c r="E1837" s="658"/>
      <c r="F1837" s="658"/>
      <c r="Z1837" s="658"/>
      <c r="AA1837" s="658"/>
    </row>
    <row r="1838" spans="1:27">
      <c r="A1838" s="658"/>
      <c r="B1838" s="658"/>
      <c r="C1838" s="658"/>
      <c r="E1838" s="658"/>
      <c r="F1838" s="658"/>
      <c r="Z1838" s="658"/>
      <c r="AA1838" s="658"/>
    </row>
    <row r="1839" spans="1:27">
      <c r="A1839" s="658"/>
      <c r="B1839" s="658"/>
      <c r="C1839" s="658"/>
      <c r="E1839" s="658"/>
      <c r="F1839" s="658"/>
      <c r="Z1839" s="658"/>
      <c r="AA1839" s="658"/>
    </row>
    <row r="1840" spans="1:27">
      <c r="A1840" s="658"/>
      <c r="B1840" s="658"/>
      <c r="C1840" s="658"/>
      <c r="E1840" s="658"/>
      <c r="F1840" s="658"/>
      <c r="Z1840" s="658"/>
      <c r="AA1840" s="658"/>
    </row>
    <row r="1841" spans="1:27">
      <c r="A1841" s="658"/>
      <c r="B1841" s="658"/>
      <c r="C1841" s="658"/>
      <c r="E1841" s="658"/>
      <c r="F1841" s="658"/>
      <c r="Z1841" s="658"/>
      <c r="AA1841" s="658"/>
    </row>
    <row r="1842" spans="1:27">
      <c r="A1842" s="658"/>
      <c r="B1842" s="658"/>
      <c r="C1842" s="658"/>
      <c r="E1842" s="658"/>
      <c r="F1842" s="658"/>
      <c r="Z1842" s="658"/>
      <c r="AA1842" s="658"/>
    </row>
    <row r="1843" spans="1:27">
      <c r="A1843" s="658"/>
      <c r="B1843" s="658"/>
      <c r="C1843" s="658"/>
      <c r="E1843" s="658"/>
      <c r="F1843" s="658"/>
      <c r="Z1843" s="658"/>
      <c r="AA1843" s="658"/>
    </row>
    <row r="1844" spans="1:27">
      <c r="A1844" s="658"/>
      <c r="B1844" s="658"/>
      <c r="C1844" s="658"/>
      <c r="E1844" s="658"/>
      <c r="F1844" s="658"/>
      <c r="Z1844" s="658"/>
      <c r="AA1844" s="658"/>
    </row>
    <row r="1845" spans="1:27">
      <c r="A1845" s="658"/>
      <c r="B1845" s="658"/>
      <c r="C1845" s="658"/>
      <c r="E1845" s="658"/>
      <c r="F1845" s="658"/>
      <c r="Z1845" s="658"/>
      <c r="AA1845" s="658"/>
    </row>
    <row r="1846" spans="1:27">
      <c r="A1846" s="658"/>
      <c r="B1846" s="658"/>
      <c r="C1846" s="658"/>
      <c r="E1846" s="658"/>
      <c r="F1846" s="658"/>
      <c r="Z1846" s="658"/>
      <c r="AA1846" s="658"/>
    </row>
    <row r="1847" spans="1:27">
      <c r="A1847" s="658"/>
      <c r="B1847" s="658"/>
      <c r="C1847" s="658"/>
      <c r="E1847" s="658"/>
      <c r="F1847" s="658"/>
      <c r="Z1847" s="658"/>
      <c r="AA1847" s="658"/>
    </row>
    <row r="1848" spans="1:27">
      <c r="A1848" s="658"/>
      <c r="B1848" s="658"/>
      <c r="C1848" s="658"/>
      <c r="E1848" s="658"/>
      <c r="F1848" s="658"/>
      <c r="Z1848" s="658"/>
      <c r="AA1848" s="658"/>
    </row>
    <row r="1849" spans="1:27">
      <c r="A1849" s="658"/>
      <c r="B1849" s="658"/>
      <c r="C1849" s="658"/>
      <c r="E1849" s="658"/>
      <c r="F1849" s="658"/>
      <c r="Z1849" s="658"/>
      <c r="AA1849" s="658"/>
    </row>
    <row r="1850" spans="1:27">
      <c r="A1850" s="658"/>
      <c r="B1850" s="658"/>
      <c r="C1850" s="658"/>
      <c r="E1850" s="658"/>
      <c r="F1850" s="658"/>
      <c r="Z1850" s="658"/>
      <c r="AA1850" s="658"/>
    </row>
    <row r="1851" spans="1:27">
      <c r="A1851" s="658"/>
      <c r="B1851" s="658"/>
      <c r="C1851" s="658"/>
      <c r="E1851" s="658"/>
      <c r="F1851" s="658"/>
      <c r="Z1851" s="658"/>
      <c r="AA1851" s="658"/>
    </row>
    <row r="1852" spans="1:27">
      <c r="A1852" s="658"/>
      <c r="B1852" s="658"/>
      <c r="C1852" s="658"/>
      <c r="E1852" s="658"/>
      <c r="F1852" s="658"/>
      <c r="Z1852" s="658"/>
      <c r="AA1852" s="658"/>
    </row>
    <row r="1853" spans="1:27">
      <c r="A1853" s="658"/>
      <c r="B1853" s="658"/>
      <c r="C1853" s="658"/>
      <c r="E1853" s="658"/>
      <c r="F1853" s="658"/>
      <c r="Z1853" s="658"/>
      <c r="AA1853" s="658"/>
    </row>
    <row r="1854" spans="1:27">
      <c r="A1854" s="658"/>
      <c r="B1854" s="658"/>
      <c r="C1854" s="658"/>
      <c r="E1854" s="658"/>
      <c r="F1854" s="658"/>
      <c r="Z1854" s="658"/>
      <c r="AA1854" s="658"/>
    </row>
    <row r="1855" spans="1:27">
      <c r="A1855" s="658"/>
      <c r="B1855" s="658"/>
      <c r="C1855" s="658"/>
      <c r="E1855" s="658"/>
      <c r="F1855" s="658"/>
      <c r="Z1855" s="658"/>
      <c r="AA1855" s="658"/>
    </row>
    <row r="1856" spans="1:27">
      <c r="A1856" s="658"/>
      <c r="B1856" s="658"/>
      <c r="C1856" s="658"/>
      <c r="E1856" s="658"/>
      <c r="F1856" s="658"/>
      <c r="Z1856" s="658"/>
      <c r="AA1856" s="658"/>
    </row>
    <row r="1857" spans="1:27">
      <c r="A1857" s="658"/>
      <c r="B1857" s="658"/>
      <c r="C1857" s="658"/>
      <c r="E1857" s="658"/>
      <c r="F1857" s="658"/>
      <c r="Z1857" s="658"/>
      <c r="AA1857" s="658"/>
    </row>
    <row r="1858" spans="1:27">
      <c r="A1858" s="658"/>
      <c r="B1858" s="658"/>
      <c r="C1858" s="658"/>
      <c r="E1858" s="658"/>
      <c r="F1858" s="658"/>
      <c r="Z1858" s="658"/>
      <c r="AA1858" s="658"/>
    </row>
    <row r="1859" spans="1:27">
      <c r="A1859" s="658"/>
      <c r="B1859" s="658"/>
      <c r="C1859" s="658"/>
      <c r="E1859" s="658"/>
      <c r="F1859" s="658"/>
      <c r="Z1859" s="658"/>
      <c r="AA1859" s="658"/>
    </row>
    <row r="1860" spans="1:27">
      <c r="A1860" s="658"/>
      <c r="B1860" s="658"/>
      <c r="C1860" s="658"/>
      <c r="E1860" s="658"/>
      <c r="F1860" s="658"/>
      <c r="Z1860" s="658"/>
      <c r="AA1860" s="658"/>
    </row>
    <row r="1861" spans="1:27">
      <c r="A1861" s="658"/>
      <c r="B1861" s="658"/>
      <c r="C1861" s="658"/>
      <c r="E1861" s="658"/>
      <c r="F1861" s="658"/>
      <c r="Z1861" s="658"/>
      <c r="AA1861" s="658"/>
    </row>
    <row r="1862" spans="1:27">
      <c r="A1862" s="658"/>
      <c r="B1862" s="658"/>
      <c r="C1862" s="658"/>
      <c r="E1862" s="658"/>
      <c r="F1862" s="658"/>
      <c r="Z1862" s="658"/>
      <c r="AA1862" s="658"/>
    </row>
    <row r="1863" spans="1:27">
      <c r="A1863" s="658"/>
      <c r="B1863" s="658"/>
      <c r="C1863" s="658"/>
      <c r="E1863" s="658"/>
      <c r="F1863" s="658"/>
      <c r="Z1863" s="658"/>
      <c r="AA1863" s="658"/>
    </row>
    <row r="1864" spans="1:27">
      <c r="A1864" s="658"/>
      <c r="B1864" s="658"/>
      <c r="C1864" s="658"/>
      <c r="E1864" s="658"/>
      <c r="F1864" s="658"/>
      <c r="Z1864" s="658"/>
      <c r="AA1864" s="658"/>
    </row>
    <row r="1865" spans="1:27">
      <c r="A1865" s="658"/>
      <c r="B1865" s="658"/>
      <c r="C1865" s="658"/>
      <c r="E1865" s="658"/>
      <c r="F1865" s="658"/>
      <c r="Z1865" s="658"/>
      <c r="AA1865" s="658"/>
    </row>
    <row r="1866" spans="1:27">
      <c r="A1866" s="658"/>
      <c r="B1866" s="658"/>
      <c r="C1866" s="658"/>
      <c r="E1866" s="658"/>
      <c r="F1866" s="658"/>
      <c r="Z1866" s="658"/>
      <c r="AA1866" s="658"/>
    </row>
    <row r="1867" spans="1:27">
      <c r="A1867" s="658"/>
      <c r="B1867" s="658"/>
      <c r="C1867" s="658"/>
      <c r="E1867" s="658"/>
      <c r="F1867" s="658"/>
      <c r="Z1867" s="658"/>
      <c r="AA1867" s="658"/>
    </row>
    <row r="1868" spans="1:27">
      <c r="A1868" s="658"/>
      <c r="B1868" s="658"/>
      <c r="C1868" s="658"/>
      <c r="E1868" s="658"/>
      <c r="F1868" s="658"/>
      <c r="Z1868" s="658"/>
      <c r="AA1868" s="658"/>
    </row>
    <row r="1869" spans="1:27">
      <c r="A1869" s="658"/>
      <c r="B1869" s="658"/>
      <c r="C1869" s="658"/>
      <c r="E1869" s="658"/>
      <c r="F1869" s="658"/>
      <c r="Z1869" s="658"/>
      <c r="AA1869" s="658"/>
    </row>
    <row r="1870" spans="1:27">
      <c r="A1870" s="658"/>
      <c r="B1870" s="658"/>
      <c r="C1870" s="658"/>
      <c r="E1870" s="658"/>
      <c r="F1870" s="658"/>
      <c r="Z1870" s="658"/>
      <c r="AA1870" s="658"/>
    </row>
    <row r="1871" spans="1:27">
      <c r="A1871" s="658"/>
      <c r="B1871" s="658"/>
      <c r="C1871" s="658"/>
      <c r="E1871" s="658"/>
      <c r="F1871" s="658"/>
      <c r="Z1871" s="658"/>
      <c r="AA1871" s="658"/>
    </row>
    <row r="1872" spans="1:27">
      <c r="A1872" s="658"/>
      <c r="B1872" s="658"/>
      <c r="C1872" s="658"/>
      <c r="E1872" s="658"/>
      <c r="F1872" s="658"/>
      <c r="Z1872" s="658"/>
      <c r="AA1872" s="658"/>
    </row>
    <row r="1873" spans="1:27">
      <c r="A1873" s="658"/>
      <c r="B1873" s="658"/>
      <c r="C1873" s="658"/>
      <c r="E1873" s="658"/>
      <c r="F1873" s="658"/>
      <c r="Z1873" s="658"/>
      <c r="AA1873" s="658"/>
    </row>
    <row r="1874" spans="1:27">
      <c r="A1874" s="658"/>
      <c r="B1874" s="658"/>
      <c r="C1874" s="658"/>
      <c r="E1874" s="658"/>
      <c r="F1874" s="658"/>
      <c r="Z1874" s="658"/>
      <c r="AA1874" s="658"/>
    </row>
    <row r="1875" spans="1:27">
      <c r="A1875" s="658"/>
      <c r="B1875" s="658"/>
      <c r="C1875" s="658"/>
      <c r="E1875" s="658"/>
      <c r="F1875" s="658"/>
      <c r="Z1875" s="658"/>
      <c r="AA1875" s="658"/>
    </row>
    <row r="1876" spans="1:27">
      <c r="A1876" s="658"/>
      <c r="B1876" s="658"/>
      <c r="C1876" s="658"/>
      <c r="E1876" s="658"/>
      <c r="F1876" s="658"/>
      <c r="Z1876" s="658"/>
      <c r="AA1876" s="658"/>
    </row>
    <row r="1877" spans="1:27">
      <c r="A1877" s="658"/>
      <c r="B1877" s="658"/>
      <c r="C1877" s="658"/>
      <c r="E1877" s="658"/>
      <c r="F1877" s="658"/>
      <c r="Z1877" s="658"/>
      <c r="AA1877" s="658"/>
    </row>
    <row r="1878" spans="1:27">
      <c r="A1878" s="658"/>
      <c r="B1878" s="658"/>
      <c r="C1878" s="658"/>
      <c r="E1878" s="658"/>
      <c r="F1878" s="658"/>
      <c r="Z1878" s="658"/>
      <c r="AA1878" s="658"/>
    </row>
    <row r="1879" spans="1:27">
      <c r="A1879" s="658"/>
      <c r="B1879" s="658"/>
      <c r="C1879" s="658"/>
      <c r="E1879" s="658"/>
      <c r="F1879" s="658"/>
      <c r="Z1879" s="658"/>
      <c r="AA1879" s="658"/>
    </row>
    <row r="1880" spans="1:27">
      <c r="A1880" s="658"/>
      <c r="B1880" s="658"/>
      <c r="C1880" s="658"/>
      <c r="E1880" s="658"/>
      <c r="F1880" s="658"/>
      <c r="Z1880" s="658"/>
      <c r="AA1880" s="658"/>
    </row>
    <row r="1881" spans="1:27">
      <c r="A1881" s="658"/>
      <c r="B1881" s="658"/>
      <c r="C1881" s="658"/>
      <c r="E1881" s="658"/>
      <c r="F1881" s="658"/>
      <c r="Z1881" s="658"/>
      <c r="AA1881" s="658"/>
    </row>
    <row r="1882" spans="1:27">
      <c r="A1882" s="658"/>
      <c r="B1882" s="658"/>
      <c r="C1882" s="658"/>
      <c r="E1882" s="658"/>
      <c r="F1882" s="658"/>
      <c r="Z1882" s="658"/>
      <c r="AA1882" s="658"/>
    </row>
    <row r="1883" spans="1:27">
      <c r="A1883" s="658"/>
      <c r="B1883" s="658"/>
      <c r="C1883" s="658"/>
      <c r="E1883" s="658"/>
      <c r="F1883" s="658"/>
      <c r="Z1883" s="658"/>
      <c r="AA1883" s="658"/>
    </row>
    <row r="1884" spans="1:27">
      <c r="A1884" s="658"/>
      <c r="B1884" s="658"/>
      <c r="C1884" s="658"/>
      <c r="E1884" s="658"/>
      <c r="F1884" s="658"/>
      <c r="Z1884" s="658"/>
      <c r="AA1884" s="658"/>
    </row>
    <row r="1885" spans="1:27">
      <c r="A1885" s="658"/>
      <c r="B1885" s="658"/>
      <c r="C1885" s="658"/>
      <c r="E1885" s="658"/>
      <c r="F1885" s="658"/>
      <c r="Z1885" s="658"/>
      <c r="AA1885" s="658"/>
    </row>
    <row r="1886" spans="1:27">
      <c r="A1886" s="658"/>
      <c r="B1886" s="658"/>
      <c r="C1886" s="658"/>
      <c r="E1886" s="658"/>
      <c r="F1886" s="658"/>
      <c r="Z1886" s="658"/>
      <c r="AA1886" s="658"/>
    </row>
    <row r="1887" spans="1:27">
      <c r="A1887" s="658"/>
      <c r="B1887" s="658"/>
      <c r="C1887" s="658"/>
      <c r="E1887" s="658"/>
      <c r="F1887" s="658"/>
      <c r="Z1887" s="658"/>
      <c r="AA1887" s="658"/>
    </row>
    <row r="1888" spans="1:27">
      <c r="A1888" s="658"/>
      <c r="B1888" s="658"/>
      <c r="C1888" s="658"/>
      <c r="E1888" s="658"/>
      <c r="F1888" s="658"/>
      <c r="Z1888" s="658"/>
      <c r="AA1888" s="658"/>
    </row>
    <row r="1889" spans="1:27">
      <c r="A1889" s="658"/>
      <c r="B1889" s="658"/>
      <c r="C1889" s="658"/>
      <c r="E1889" s="658"/>
      <c r="F1889" s="658"/>
      <c r="Z1889" s="658"/>
      <c r="AA1889" s="658"/>
    </row>
    <row r="1890" spans="1:27">
      <c r="A1890" s="658"/>
      <c r="B1890" s="658"/>
      <c r="C1890" s="658"/>
      <c r="E1890" s="658"/>
      <c r="F1890" s="658"/>
      <c r="Z1890" s="658"/>
      <c r="AA1890" s="658"/>
    </row>
    <row r="1891" spans="1:27">
      <c r="A1891" s="658"/>
      <c r="B1891" s="658"/>
      <c r="C1891" s="658"/>
      <c r="E1891" s="658"/>
      <c r="F1891" s="658"/>
      <c r="Z1891" s="658"/>
      <c r="AA1891" s="658"/>
    </row>
    <row r="1892" spans="1:27">
      <c r="A1892" s="658"/>
      <c r="B1892" s="658"/>
      <c r="C1892" s="658"/>
      <c r="E1892" s="658"/>
      <c r="F1892" s="658"/>
      <c r="Z1892" s="658"/>
      <c r="AA1892" s="658"/>
    </row>
    <row r="1893" spans="1:27">
      <c r="A1893" s="658"/>
      <c r="B1893" s="658"/>
      <c r="C1893" s="658"/>
      <c r="E1893" s="658"/>
      <c r="F1893" s="658"/>
      <c r="Z1893" s="658"/>
      <c r="AA1893" s="658"/>
    </row>
    <row r="1894" spans="1:27">
      <c r="A1894" s="658"/>
      <c r="B1894" s="658"/>
      <c r="C1894" s="658"/>
      <c r="E1894" s="658"/>
      <c r="F1894" s="658"/>
      <c r="Z1894" s="658"/>
      <c r="AA1894" s="658"/>
    </row>
    <row r="1895" spans="1:27">
      <c r="A1895" s="658"/>
      <c r="B1895" s="658"/>
      <c r="C1895" s="658"/>
      <c r="E1895" s="658"/>
      <c r="F1895" s="658"/>
      <c r="Z1895" s="658"/>
      <c r="AA1895" s="658"/>
    </row>
    <row r="1896" spans="1:27">
      <c r="A1896" s="658"/>
      <c r="B1896" s="658"/>
      <c r="C1896" s="658"/>
      <c r="E1896" s="658"/>
      <c r="F1896" s="658"/>
      <c r="Z1896" s="658"/>
      <c r="AA1896" s="658"/>
    </row>
    <row r="1897" spans="1:27">
      <c r="A1897" s="658"/>
      <c r="B1897" s="658"/>
      <c r="C1897" s="658"/>
      <c r="E1897" s="658"/>
      <c r="F1897" s="658"/>
      <c r="Z1897" s="658"/>
      <c r="AA1897" s="658"/>
    </row>
    <row r="1898" spans="1:27">
      <c r="A1898" s="658"/>
      <c r="B1898" s="658"/>
      <c r="C1898" s="658"/>
      <c r="E1898" s="658"/>
      <c r="F1898" s="658"/>
      <c r="Z1898" s="658"/>
      <c r="AA1898" s="658"/>
    </row>
    <row r="1899" spans="1:27">
      <c r="A1899" s="658"/>
      <c r="B1899" s="658"/>
      <c r="C1899" s="658"/>
      <c r="E1899" s="658"/>
      <c r="F1899" s="658"/>
      <c r="Z1899" s="658"/>
      <c r="AA1899" s="658"/>
    </row>
    <row r="1900" spans="1:27">
      <c r="A1900" s="658"/>
      <c r="B1900" s="658"/>
      <c r="C1900" s="658"/>
      <c r="E1900" s="658"/>
      <c r="F1900" s="658"/>
      <c r="Z1900" s="658"/>
      <c r="AA1900" s="658"/>
    </row>
    <row r="1901" spans="1:27">
      <c r="A1901" s="658"/>
      <c r="B1901" s="658"/>
      <c r="C1901" s="658"/>
      <c r="E1901" s="658"/>
      <c r="F1901" s="658"/>
      <c r="Z1901" s="658"/>
      <c r="AA1901" s="658"/>
    </row>
    <row r="1902" spans="1:27">
      <c r="A1902" s="658"/>
      <c r="B1902" s="658"/>
      <c r="C1902" s="658"/>
      <c r="E1902" s="658"/>
      <c r="F1902" s="658"/>
      <c r="Z1902" s="658"/>
      <c r="AA1902" s="658"/>
    </row>
    <row r="1903" spans="1:27">
      <c r="A1903" s="658"/>
      <c r="B1903" s="658"/>
      <c r="C1903" s="658"/>
      <c r="E1903" s="658"/>
      <c r="F1903" s="658"/>
      <c r="Z1903" s="658"/>
      <c r="AA1903" s="658"/>
    </row>
    <row r="1904" spans="1:27">
      <c r="A1904" s="658"/>
      <c r="B1904" s="658"/>
      <c r="C1904" s="658"/>
      <c r="E1904" s="658"/>
      <c r="F1904" s="658"/>
      <c r="Z1904" s="658"/>
      <c r="AA1904" s="658"/>
    </row>
    <row r="1905" spans="1:27">
      <c r="A1905" s="658"/>
      <c r="B1905" s="658"/>
      <c r="C1905" s="658"/>
      <c r="E1905" s="658"/>
      <c r="F1905" s="658"/>
      <c r="Z1905" s="658"/>
      <c r="AA1905" s="658"/>
    </row>
    <row r="1906" spans="1:27">
      <c r="A1906" s="658"/>
      <c r="B1906" s="658"/>
      <c r="C1906" s="658"/>
      <c r="E1906" s="658"/>
      <c r="F1906" s="658"/>
      <c r="Z1906" s="658"/>
      <c r="AA1906" s="658"/>
    </row>
    <row r="1907" spans="1:27">
      <c r="A1907" s="658"/>
      <c r="B1907" s="658"/>
      <c r="C1907" s="658"/>
      <c r="E1907" s="658"/>
      <c r="F1907" s="658"/>
      <c r="Z1907" s="658"/>
      <c r="AA1907" s="658"/>
    </row>
    <row r="1908" spans="1:27">
      <c r="A1908" s="658"/>
      <c r="B1908" s="658"/>
      <c r="C1908" s="658"/>
      <c r="E1908" s="658"/>
      <c r="F1908" s="658"/>
      <c r="Z1908" s="658"/>
      <c r="AA1908" s="658"/>
    </row>
    <row r="1909" spans="1:27">
      <c r="A1909" s="658"/>
      <c r="B1909" s="658"/>
      <c r="C1909" s="658"/>
      <c r="E1909" s="658"/>
      <c r="F1909" s="658"/>
      <c r="Z1909" s="658"/>
      <c r="AA1909" s="658"/>
    </row>
    <row r="1910" spans="1:27">
      <c r="A1910" s="658"/>
      <c r="B1910" s="658"/>
      <c r="C1910" s="658"/>
      <c r="E1910" s="658"/>
      <c r="F1910" s="658"/>
      <c r="Z1910" s="658"/>
      <c r="AA1910" s="658"/>
    </row>
    <row r="1911" spans="1:27">
      <c r="A1911" s="658"/>
      <c r="B1911" s="658"/>
      <c r="C1911" s="658"/>
      <c r="E1911" s="658"/>
      <c r="F1911" s="658"/>
      <c r="Z1911" s="658"/>
      <c r="AA1911" s="658"/>
    </row>
    <row r="1912" spans="1:27">
      <c r="A1912" s="658"/>
      <c r="B1912" s="658"/>
      <c r="C1912" s="658"/>
      <c r="E1912" s="658"/>
      <c r="F1912" s="658"/>
      <c r="Z1912" s="658"/>
      <c r="AA1912" s="658"/>
    </row>
    <row r="1913" spans="1:27">
      <c r="A1913" s="658"/>
      <c r="B1913" s="658"/>
      <c r="C1913" s="658"/>
      <c r="E1913" s="658"/>
      <c r="F1913" s="658"/>
      <c r="Z1913" s="658"/>
      <c r="AA1913" s="658"/>
    </row>
    <row r="1914" spans="1:27">
      <c r="A1914" s="658"/>
      <c r="B1914" s="658"/>
      <c r="C1914" s="658"/>
      <c r="E1914" s="658"/>
      <c r="F1914" s="658"/>
      <c r="Z1914" s="658"/>
      <c r="AA1914" s="658"/>
    </row>
    <row r="1915" spans="1:27">
      <c r="A1915" s="658"/>
      <c r="B1915" s="658"/>
      <c r="C1915" s="658"/>
      <c r="E1915" s="658"/>
      <c r="F1915" s="658"/>
      <c r="Z1915" s="658"/>
      <c r="AA1915" s="658"/>
    </row>
    <row r="1916" spans="1:27">
      <c r="A1916" s="658"/>
      <c r="B1916" s="658"/>
      <c r="C1916" s="658"/>
      <c r="E1916" s="658"/>
      <c r="F1916" s="658"/>
      <c r="Z1916" s="658"/>
      <c r="AA1916" s="658"/>
    </row>
    <row r="1917" spans="1:27">
      <c r="A1917" s="658"/>
      <c r="B1917" s="658"/>
      <c r="C1917" s="658"/>
      <c r="E1917" s="658"/>
      <c r="F1917" s="658"/>
      <c r="Z1917" s="658"/>
      <c r="AA1917" s="658"/>
    </row>
    <row r="1918" spans="1:27">
      <c r="A1918" s="658"/>
      <c r="B1918" s="658"/>
      <c r="C1918" s="658"/>
      <c r="E1918" s="658"/>
      <c r="F1918" s="658"/>
      <c r="Z1918" s="658"/>
      <c r="AA1918" s="658"/>
    </row>
    <row r="1919" spans="1:27">
      <c r="A1919" s="658"/>
      <c r="B1919" s="658"/>
      <c r="C1919" s="658"/>
      <c r="E1919" s="658"/>
      <c r="F1919" s="658"/>
      <c r="Z1919" s="658"/>
      <c r="AA1919" s="658"/>
    </row>
    <row r="1920" spans="1:27">
      <c r="A1920" s="658"/>
      <c r="B1920" s="658"/>
      <c r="C1920" s="658"/>
      <c r="E1920" s="658"/>
      <c r="F1920" s="658"/>
      <c r="Z1920" s="658"/>
      <c r="AA1920" s="658"/>
    </row>
    <row r="1921" spans="1:27">
      <c r="A1921" s="658"/>
      <c r="B1921" s="658"/>
      <c r="C1921" s="658"/>
      <c r="E1921" s="658"/>
      <c r="F1921" s="658"/>
      <c r="Z1921" s="658"/>
      <c r="AA1921" s="658"/>
    </row>
    <row r="1922" spans="1:27">
      <c r="A1922" s="658"/>
      <c r="B1922" s="658"/>
      <c r="C1922" s="658"/>
      <c r="E1922" s="658"/>
      <c r="F1922" s="658"/>
      <c r="Z1922" s="658"/>
      <c r="AA1922" s="658"/>
    </row>
    <row r="1923" spans="1:27">
      <c r="A1923" s="658"/>
      <c r="B1923" s="658"/>
      <c r="C1923" s="658"/>
      <c r="E1923" s="658"/>
      <c r="F1923" s="658"/>
      <c r="Z1923" s="658"/>
      <c r="AA1923" s="658"/>
    </row>
    <row r="1924" spans="1:27">
      <c r="A1924" s="658"/>
      <c r="B1924" s="658"/>
      <c r="C1924" s="658"/>
      <c r="E1924" s="658"/>
      <c r="F1924" s="658"/>
      <c r="Z1924" s="658"/>
      <c r="AA1924" s="658"/>
    </row>
    <row r="1925" spans="1:27">
      <c r="A1925" s="658"/>
      <c r="B1925" s="658"/>
      <c r="C1925" s="658"/>
      <c r="E1925" s="658"/>
      <c r="F1925" s="658"/>
      <c r="Z1925" s="658"/>
      <c r="AA1925" s="658"/>
    </row>
    <row r="1926" spans="1:27">
      <c r="A1926" s="658"/>
      <c r="B1926" s="658"/>
      <c r="C1926" s="658"/>
      <c r="E1926" s="658"/>
      <c r="F1926" s="658"/>
      <c r="Z1926" s="658"/>
      <c r="AA1926" s="658"/>
    </row>
    <row r="1927" spans="1:27">
      <c r="A1927" s="658"/>
      <c r="B1927" s="658"/>
      <c r="C1927" s="658"/>
      <c r="E1927" s="658"/>
      <c r="F1927" s="658"/>
      <c r="Z1927" s="658"/>
      <c r="AA1927" s="658"/>
    </row>
    <row r="1928" spans="1:27">
      <c r="A1928" s="658"/>
      <c r="B1928" s="658"/>
      <c r="C1928" s="658"/>
      <c r="E1928" s="658"/>
      <c r="F1928" s="658"/>
      <c r="Z1928" s="658"/>
      <c r="AA1928" s="658"/>
    </row>
    <row r="1929" spans="1:27">
      <c r="A1929" s="658"/>
      <c r="B1929" s="658"/>
      <c r="C1929" s="658"/>
      <c r="E1929" s="658"/>
      <c r="F1929" s="658"/>
      <c r="Z1929" s="658"/>
      <c r="AA1929" s="658"/>
    </row>
    <row r="1930" spans="1:27">
      <c r="A1930" s="658"/>
      <c r="B1930" s="658"/>
      <c r="C1930" s="658"/>
      <c r="E1930" s="658"/>
      <c r="F1930" s="658"/>
      <c r="Z1930" s="658"/>
      <c r="AA1930" s="658"/>
    </row>
    <row r="1931" spans="1:27">
      <c r="A1931" s="658"/>
      <c r="B1931" s="658"/>
      <c r="C1931" s="658"/>
      <c r="E1931" s="658"/>
      <c r="F1931" s="658"/>
      <c r="Z1931" s="658"/>
      <c r="AA1931" s="658"/>
    </row>
    <row r="1932" spans="1:27">
      <c r="A1932" s="658"/>
      <c r="B1932" s="658"/>
      <c r="C1932" s="658"/>
      <c r="E1932" s="658"/>
      <c r="F1932" s="658"/>
      <c r="Z1932" s="658"/>
      <c r="AA1932" s="658"/>
    </row>
    <row r="1933" spans="1:27">
      <c r="A1933" s="658"/>
      <c r="B1933" s="658"/>
      <c r="C1933" s="658"/>
      <c r="E1933" s="658"/>
      <c r="F1933" s="658"/>
      <c r="Z1933" s="658"/>
      <c r="AA1933" s="658"/>
    </row>
    <row r="1934" spans="1:27">
      <c r="A1934" s="658"/>
      <c r="B1934" s="658"/>
      <c r="C1934" s="658"/>
      <c r="E1934" s="658"/>
      <c r="F1934" s="658"/>
      <c r="Z1934" s="658"/>
      <c r="AA1934" s="658"/>
    </row>
    <row r="1935" spans="1:27">
      <c r="A1935" s="658"/>
      <c r="B1935" s="658"/>
      <c r="C1935" s="658"/>
      <c r="E1935" s="658"/>
      <c r="F1935" s="658"/>
      <c r="Z1935" s="658"/>
      <c r="AA1935" s="658"/>
    </row>
    <row r="1936" spans="1:27">
      <c r="A1936" s="658"/>
      <c r="B1936" s="658"/>
      <c r="C1936" s="658"/>
      <c r="E1936" s="658"/>
      <c r="F1936" s="658"/>
      <c r="Z1936" s="658"/>
      <c r="AA1936" s="658"/>
    </row>
    <row r="1937" spans="1:27">
      <c r="A1937" s="658"/>
      <c r="B1937" s="658"/>
      <c r="C1937" s="658"/>
      <c r="E1937" s="658"/>
      <c r="F1937" s="658"/>
      <c r="Z1937" s="658"/>
      <c r="AA1937" s="658"/>
    </row>
    <row r="1938" spans="1:27">
      <c r="A1938" s="658"/>
      <c r="B1938" s="658"/>
      <c r="C1938" s="658"/>
      <c r="E1938" s="658"/>
      <c r="F1938" s="658"/>
      <c r="Z1938" s="658"/>
      <c r="AA1938" s="658"/>
    </row>
    <row r="1939" spans="1:27">
      <c r="A1939" s="658"/>
      <c r="B1939" s="658"/>
      <c r="C1939" s="658"/>
      <c r="E1939" s="658"/>
      <c r="F1939" s="658"/>
      <c r="Z1939" s="658"/>
      <c r="AA1939" s="658"/>
    </row>
    <row r="1940" spans="1:27">
      <c r="A1940" s="658"/>
      <c r="B1940" s="658"/>
      <c r="C1940" s="658"/>
      <c r="E1940" s="658"/>
      <c r="F1940" s="658"/>
      <c r="Z1940" s="658"/>
      <c r="AA1940" s="658"/>
    </row>
    <row r="1941" spans="1:27">
      <c r="A1941" s="658"/>
      <c r="B1941" s="658"/>
      <c r="C1941" s="658"/>
      <c r="E1941" s="658"/>
      <c r="F1941" s="658"/>
      <c r="Z1941" s="658"/>
      <c r="AA1941" s="658"/>
    </row>
    <row r="1942" spans="1:27">
      <c r="A1942" s="658"/>
      <c r="B1942" s="658"/>
      <c r="C1942" s="658"/>
      <c r="E1942" s="658"/>
      <c r="F1942" s="658"/>
      <c r="Z1942" s="658"/>
      <c r="AA1942" s="658"/>
    </row>
    <row r="1943" spans="1:27">
      <c r="A1943" s="658"/>
      <c r="B1943" s="658"/>
      <c r="C1943" s="658"/>
      <c r="E1943" s="658"/>
      <c r="F1943" s="658"/>
      <c r="Z1943" s="658"/>
      <c r="AA1943" s="658"/>
    </row>
    <row r="1944" spans="1:27">
      <c r="A1944" s="658"/>
      <c r="B1944" s="658"/>
      <c r="C1944" s="658"/>
      <c r="E1944" s="658"/>
      <c r="F1944" s="658"/>
      <c r="Z1944" s="658"/>
      <c r="AA1944" s="658"/>
    </row>
    <row r="1945" spans="1:27">
      <c r="A1945" s="658"/>
      <c r="B1945" s="658"/>
      <c r="C1945" s="658"/>
      <c r="E1945" s="658"/>
      <c r="F1945" s="658"/>
      <c r="Z1945" s="658"/>
      <c r="AA1945" s="658"/>
    </row>
    <row r="1946" spans="1:27">
      <c r="A1946" s="658"/>
      <c r="B1946" s="658"/>
      <c r="C1946" s="658"/>
      <c r="E1946" s="658"/>
      <c r="F1946" s="658"/>
      <c r="Z1946" s="658"/>
      <c r="AA1946" s="658"/>
    </row>
    <row r="1947" spans="1:27">
      <c r="A1947" s="658"/>
      <c r="B1947" s="658"/>
      <c r="C1947" s="658"/>
      <c r="E1947" s="658"/>
      <c r="F1947" s="658"/>
      <c r="Z1947" s="658"/>
      <c r="AA1947" s="658"/>
    </row>
    <row r="1948" spans="1:27">
      <c r="A1948" s="658"/>
      <c r="B1948" s="658"/>
      <c r="C1948" s="658"/>
      <c r="E1948" s="658"/>
      <c r="F1948" s="658"/>
      <c r="Z1948" s="658"/>
      <c r="AA1948" s="658"/>
    </row>
    <row r="1949" spans="1:27">
      <c r="A1949" s="658"/>
      <c r="B1949" s="658"/>
      <c r="C1949" s="658"/>
      <c r="E1949" s="658"/>
      <c r="F1949" s="658"/>
      <c r="Z1949" s="658"/>
      <c r="AA1949" s="658"/>
    </row>
    <row r="1950" spans="1:27">
      <c r="A1950" s="658"/>
      <c r="B1950" s="658"/>
      <c r="C1950" s="658"/>
      <c r="E1950" s="658"/>
      <c r="F1950" s="658"/>
      <c r="Z1950" s="658"/>
      <c r="AA1950" s="658"/>
    </row>
    <row r="1951" spans="1:27">
      <c r="A1951" s="658"/>
      <c r="B1951" s="658"/>
      <c r="C1951" s="658"/>
      <c r="E1951" s="658"/>
      <c r="F1951" s="658"/>
      <c r="Z1951" s="658"/>
      <c r="AA1951" s="658"/>
    </row>
    <row r="1952" spans="1:27">
      <c r="A1952" s="658"/>
      <c r="B1952" s="658"/>
      <c r="C1952" s="658"/>
      <c r="E1952" s="658"/>
      <c r="F1952" s="658"/>
      <c r="Z1952" s="658"/>
      <c r="AA1952" s="658"/>
    </row>
    <row r="1953" spans="1:27">
      <c r="A1953" s="658"/>
      <c r="B1953" s="658"/>
      <c r="C1953" s="658"/>
      <c r="E1953" s="658"/>
      <c r="F1953" s="658"/>
      <c r="Z1953" s="658"/>
      <c r="AA1953" s="658"/>
    </row>
    <row r="1954" spans="1:27">
      <c r="A1954" s="658"/>
      <c r="B1954" s="658"/>
      <c r="C1954" s="658"/>
      <c r="E1954" s="658"/>
      <c r="F1954" s="658"/>
      <c r="Z1954" s="658"/>
      <c r="AA1954" s="658"/>
    </row>
    <row r="1955" spans="1:27">
      <c r="A1955" s="658"/>
      <c r="B1955" s="658"/>
      <c r="C1955" s="658"/>
      <c r="E1955" s="658"/>
      <c r="F1955" s="658"/>
      <c r="Z1955" s="658"/>
      <c r="AA1955" s="658"/>
    </row>
    <row r="1956" spans="1:27">
      <c r="A1956" s="658"/>
      <c r="B1956" s="658"/>
      <c r="C1956" s="658"/>
      <c r="E1956" s="658"/>
      <c r="F1956" s="658"/>
      <c r="Z1956" s="658"/>
      <c r="AA1956" s="658"/>
    </row>
    <row r="1957" spans="1:27">
      <c r="A1957" s="658"/>
      <c r="B1957" s="658"/>
      <c r="C1957" s="658"/>
      <c r="E1957" s="658"/>
      <c r="F1957" s="658"/>
      <c r="Z1957" s="658"/>
      <c r="AA1957" s="658"/>
    </row>
    <row r="1958" spans="1:27">
      <c r="A1958" s="658"/>
      <c r="B1958" s="658"/>
      <c r="C1958" s="658"/>
      <c r="E1958" s="658"/>
      <c r="F1958" s="658"/>
      <c r="Z1958" s="658"/>
      <c r="AA1958" s="658"/>
    </row>
    <row r="1959" spans="1:27">
      <c r="A1959" s="658"/>
      <c r="B1959" s="658"/>
      <c r="C1959" s="658"/>
      <c r="E1959" s="658"/>
      <c r="F1959" s="658"/>
      <c r="Z1959" s="658"/>
      <c r="AA1959" s="658"/>
    </row>
    <row r="1960" spans="1:27">
      <c r="A1960" s="658"/>
      <c r="B1960" s="658"/>
      <c r="C1960" s="658"/>
      <c r="E1960" s="658"/>
      <c r="F1960" s="658"/>
      <c r="Z1960" s="658"/>
      <c r="AA1960" s="658"/>
    </row>
    <row r="1961" spans="1:27">
      <c r="A1961" s="658"/>
      <c r="B1961" s="658"/>
      <c r="C1961" s="658"/>
      <c r="E1961" s="658"/>
      <c r="F1961" s="658"/>
      <c r="Z1961" s="658"/>
      <c r="AA1961" s="658"/>
    </row>
    <row r="1962" spans="1:27">
      <c r="A1962" s="658"/>
      <c r="B1962" s="658"/>
      <c r="C1962" s="658"/>
      <c r="E1962" s="658"/>
      <c r="F1962" s="658"/>
      <c r="Z1962" s="658"/>
      <c r="AA1962" s="658"/>
    </row>
    <row r="1963" spans="1:27">
      <c r="A1963" s="658"/>
      <c r="B1963" s="658"/>
      <c r="C1963" s="658"/>
      <c r="E1963" s="658"/>
      <c r="F1963" s="658"/>
      <c r="Z1963" s="658"/>
      <c r="AA1963" s="658"/>
    </row>
    <row r="1964" spans="1:27">
      <c r="A1964" s="658"/>
      <c r="B1964" s="658"/>
      <c r="C1964" s="658"/>
      <c r="E1964" s="658"/>
      <c r="F1964" s="658"/>
      <c r="Z1964" s="658"/>
      <c r="AA1964" s="658"/>
    </row>
    <row r="1965" spans="1:27">
      <c r="A1965" s="658"/>
      <c r="B1965" s="658"/>
      <c r="C1965" s="658"/>
      <c r="E1965" s="658"/>
      <c r="F1965" s="658"/>
      <c r="Z1965" s="658"/>
      <c r="AA1965" s="658"/>
    </row>
    <row r="1966" spans="1:27">
      <c r="A1966" s="658"/>
      <c r="B1966" s="658"/>
      <c r="C1966" s="658"/>
      <c r="E1966" s="658"/>
      <c r="F1966" s="658"/>
      <c r="Z1966" s="658"/>
      <c r="AA1966" s="658"/>
    </row>
    <row r="1967" spans="1:27">
      <c r="A1967" s="658"/>
      <c r="B1967" s="658"/>
      <c r="C1967" s="658"/>
      <c r="E1967" s="658"/>
      <c r="F1967" s="658"/>
      <c r="Z1967" s="658"/>
      <c r="AA1967" s="658"/>
    </row>
    <row r="1968" spans="1:27">
      <c r="A1968" s="658"/>
      <c r="B1968" s="658"/>
      <c r="C1968" s="658"/>
      <c r="E1968" s="658"/>
      <c r="F1968" s="658"/>
      <c r="Z1968" s="658"/>
      <c r="AA1968" s="658"/>
    </row>
    <row r="1969" spans="1:27">
      <c r="A1969" s="658"/>
      <c r="B1969" s="658"/>
      <c r="C1969" s="658"/>
      <c r="E1969" s="658"/>
      <c r="F1969" s="658"/>
      <c r="Z1969" s="658"/>
      <c r="AA1969" s="658"/>
    </row>
    <row r="1970" spans="1:27">
      <c r="A1970" s="658"/>
      <c r="B1970" s="658"/>
      <c r="C1970" s="658"/>
      <c r="E1970" s="658"/>
      <c r="F1970" s="658"/>
      <c r="Z1970" s="658"/>
      <c r="AA1970" s="658"/>
    </row>
    <row r="1971" spans="1:27">
      <c r="A1971" s="658"/>
      <c r="B1971" s="658"/>
      <c r="C1971" s="658"/>
      <c r="E1971" s="658"/>
      <c r="F1971" s="658"/>
      <c r="Z1971" s="658"/>
      <c r="AA1971" s="658"/>
    </row>
    <row r="1972" spans="1:27">
      <c r="A1972" s="658"/>
      <c r="B1972" s="658"/>
      <c r="C1972" s="658"/>
      <c r="E1972" s="658"/>
      <c r="F1972" s="658"/>
      <c r="Z1972" s="658"/>
      <c r="AA1972" s="658"/>
    </row>
    <row r="1973" spans="1:27">
      <c r="A1973" s="658"/>
      <c r="B1973" s="658"/>
      <c r="C1973" s="658"/>
      <c r="E1973" s="658"/>
      <c r="F1973" s="658"/>
      <c r="Z1973" s="658"/>
      <c r="AA1973" s="658"/>
    </row>
    <row r="1974" spans="1:27">
      <c r="A1974" s="658"/>
      <c r="B1974" s="658"/>
      <c r="C1974" s="658"/>
      <c r="E1974" s="658"/>
      <c r="F1974" s="658"/>
      <c r="Z1974" s="658"/>
      <c r="AA1974" s="658"/>
    </row>
    <row r="1975" spans="1:27">
      <c r="A1975" s="658"/>
      <c r="B1975" s="658"/>
      <c r="C1975" s="658"/>
      <c r="E1975" s="658"/>
      <c r="F1975" s="658"/>
      <c r="Z1975" s="658"/>
      <c r="AA1975" s="658"/>
    </row>
    <row r="1976" spans="1:27">
      <c r="A1976" s="658"/>
      <c r="B1976" s="658"/>
      <c r="C1976" s="658"/>
      <c r="E1976" s="658"/>
      <c r="F1976" s="658"/>
      <c r="Z1976" s="658"/>
      <c r="AA1976" s="658"/>
    </row>
    <row r="1977" spans="1:27">
      <c r="A1977" s="658"/>
      <c r="B1977" s="658"/>
      <c r="C1977" s="658"/>
      <c r="E1977" s="658"/>
      <c r="F1977" s="658"/>
      <c r="Z1977" s="658"/>
      <c r="AA1977" s="658"/>
    </row>
    <row r="1978" spans="1:27">
      <c r="A1978" s="658"/>
      <c r="B1978" s="658"/>
      <c r="C1978" s="658"/>
      <c r="E1978" s="658"/>
      <c r="F1978" s="658"/>
      <c r="Z1978" s="658"/>
      <c r="AA1978" s="658"/>
    </row>
    <row r="1979" spans="1:27">
      <c r="A1979" s="658"/>
      <c r="B1979" s="658"/>
      <c r="C1979" s="658"/>
      <c r="E1979" s="658"/>
      <c r="F1979" s="658"/>
      <c r="Z1979" s="658"/>
      <c r="AA1979" s="658"/>
    </row>
    <row r="1980" spans="1:27">
      <c r="A1980" s="658"/>
      <c r="B1980" s="658"/>
      <c r="C1980" s="658"/>
      <c r="E1980" s="658"/>
      <c r="F1980" s="658"/>
      <c r="Z1980" s="658"/>
      <c r="AA1980" s="658"/>
    </row>
    <row r="1981" spans="1:27">
      <c r="A1981" s="658"/>
      <c r="B1981" s="658"/>
      <c r="C1981" s="658"/>
      <c r="E1981" s="658"/>
      <c r="F1981" s="658"/>
      <c r="Z1981" s="658"/>
      <c r="AA1981" s="658"/>
    </row>
    <row r="1982" spans="1:27">
      <c r="A1982" s="658"/>
      <c r="B1982" s="658"/>
      <c r="C1982" s="658"/>
      <c r="E1982" s="658"/>
      <c r="F1982" s="658"/>
      <c r="Z1982" s="658"/>
      <c r="AA1982" s="658"/>
    </row>
    <row r="1983" spans="1:27">
      <c r="A1983" s="658"/>
      <c r="B1983" s="658"/>
      <c r="C1983" s="658"/>
      <c r="E1983" s="658"/>
      <c r="F1983" s="658"/>
      <c r="Z1983" s="658"/>
      <c r="AA1983" s="658"/>
    </row>
    <row r="1984" spans="1:27">
      <c r="A1984" s="658"/>
      <c r="B1984" s="658"/>
      <c r="C1984" s="658"/>
      <c r="E1984" s="658"/>
      <c r="F1984" s="658"/>
      <c r="Z1984" s="658"/>
      <c r="AA1984" s="658"/>
    </row>
    <row r="1985" spans="1:27">
      <c r="A1985" s="658"/>
      <c r="B1985" s="658"/>
      <c r="C1985" s="658"/>
      <c r="E1985" s="658"/>
      <c r="F1985" s="658"/>
      <c r="Z1985" s="658"/>
      <c r="AA1985" s="658"/>
    </row>
    <row r="1986" spans="1:27">
      <c r="A1986" s="658"/>
      <c r="B1986" s="658"/>
      <c r="C1986" s="658"/>
      <c r="E1986" s="658"/>
      <c r="F1986" s="658"/>
      <c r="Z1986" s="658"/>
      <c r="AA1986" s="658"/>
    </row>
    <row r="1987" spans="1:27">
      <c r="A1987" s="658"/>
      <c r="B1987" s="658"/>
      <c r="C1987" s="658"/>
      <c r="E1987" s="658"/>
      <c r="F1987" s="658"/>
      <c r="Z1987" s="658"/>
      <c r="AA1987" s="658"/>
    </row>
    <row r="1988" spans="1:27">
      <c r="A1988" s="658"/>
      <c r="B1988" s="658"/>
      <c r="C1988" s="658"/>
      <c r="E1988" s="658"/>
      <c r="F1988" s="658"/>
      <c r="Z1988" s="658"/>
      <c r="AA1988" s="658"/>
    </row>
    <row r="1989" spans="1:27">
      <c r="A1989" s="658"/>
      <c r="B1989" s="658"/>
      <c r="C1989" s="658"/>
      <c r="E1989" s="658"/>
      <c r="F1989" s="658"/>
      <c r="Z1989" s="658"/>
      <c r="AA1989" s="658"/>
    </row>
    <row r="1990" spans="1:27">
      <c r="A1990" s="658"/>
      <c r="B1990" s="658"/>
      <c r="C1990" s="658"/>
      <c r="E1990" s="658"/>
      <c r="F1990" s="658"/>
      <c r="Z1990" s="658"/>
      <c r="AA1990" s="658"/>
    </row>
    <row r="1991" spans="1:27">
      <c r="A1991" s="658"/>
      <c r="B1991" s="658"/>
      <c r="C1991" s="658"/>
      <c r="E1991" s="658"/>
      <c r="F1991" s="658"/>
      <c r="Z1991" s="658"/>
      <c r="AA1991" s="658"/>
    </row>
    <row r="1992" spans="1:27">
      <c r="A1992" s="658"/>
      <c r="B1992" s="658"/>
      <c r="C1992" s="658"/>
      <c r="E1992" s="658"/>
      <c r="F1992" s="658"/>
      <c r="Z1992" s="658"/>
      <c r="AA1992" s="658"/>
    </row>
    <row r="1993" spans="1:27">
      <c r="A1993" s="658"/>
      <c r="B1993" s="658"/>
      <c r="C1993" s="658"/>
      <c r="E1993" s="658"/>
      <c r="F1993" s="658"/>
      <c r="Z1993" s="658"/>
      <c r="AA1993" s="658"/>
    </row>
    <row r="1994" spans="1:27">
      <c r="A1994" s="658"/>
      <c r="B1994" s="658"/>
      <c r="C1994" s="658"/>
      <c r="E1994" s="658"/>
      <c r="F1994" s="658"/>
      <c r="Z1994" s="658"/>
      <c r="AA1994" s="658"/>
    </row>
    <row r="1995" spans="1:27">
      <c r="A1995" s="658"/>
      <c r="B1995" s="658"/>
      <c r="C1995" s="658"/>
      <c r="E1995" s="658"/>
      <c r="F1995" s="658"/>
      <c r="Z1995" s="658"/>
      <c r="AA1995" s="658"/>
    </row>
    <row r="1996" spans="1:27">
      <c r="A1996" s="658"/>
      <c r="B1996" s="658"/>
      <c r="C1996" s="658"/>
      <c r="E1996" s="658"/>
      <c r="F1996" s="658"/>
      <c r="Z1996" s="658"/>
      <c r="AA1996" s="658"/>
    </row>
    <row r="1997" spans="1:27">
      <c r="A1997" s="658"/>
      <c r="B1997" s="658"/>
      <c r="C1997" s="658"/>
      <c r="E1997" s="658"/>
      <c r="F1997" s="658"/>
      <c r="Z1997" s="658"/>
      <c r="AA1997" s="658"/>
    </row>
    <row r="1998" spans="1:27">
      <c r="A1998" s="658"/>
      <c r="B1998" s="658"/>
      <c r="C1998" s="658"/>
      <c r="E1998" s="658"/>
      <c r="F1998" s="658"/>
      <c r="Z1998" s="658"/>
      <c r="AA1998" s="658"/>
    </row>
    <row r="1999" spans="1:27">
      <c r="A1999" s="658"/>
      <c r="B1999" s="658"/>
      <c r="C1999" s="658"/>
      <c r="E1999" s="658"/>
      <c r="F1999" s="658"/>
      <c r="Z1999" s="658"/>
      <c r="AA1999" s="658"/>
    </row>
    <row r="2000" spans="1:27">
      <c r="A2000" s="658"/>
      <c r="B2000" s="658"/>
      <c r="C2000" s="658"/>
      <c r="E2000" s="658"/>
      <c r="F2000" s="658"/>
      <c r="Z2000" s="658"/>
      <c r="AA2000" s="658"/>
    </row>
    <row r="2001" spans="1:27">
      <c r="A2001" s="658"/>
      <c r="B2001" s="658"/>
      <c r="C2001" s="658"/>
      <c r="E2001" s="658"/>
      <c r="F2001" s="658"/>
      <c r="Z2001" s="658"/>
      <c r="AA2001" s="658"/>
    </row>
    <row r="2002" spans="1:27">
      <c r="A2002" s="658"/>
      <c r="B2002" s="658"/>
      <c r="C2002" s="658"/>
      <c r="E2002" s="658"/>
      <c r="F2002" s="658"/>
      <c r="Z2002" s="658"/>
      <c r="AA2002" s="658"/>
    </row>
    <row r="2003" spans="1:27">
      <c r="A2003" s="658"/>
      <c r="B2003" s="658"/>
      <c r="C2003" s="658"/>
      <c r="E2003" s="658"/>
      <c r="F2003" s="658"/>
      <c r="Z2003" s="658"/>
      <c r="AA2003" s="658"/>
    </row>
    <row r="2004" spans="1:27">
      <c r="A2004" s="658"/>
      <c r="B2004" s="658"/>
      <c r="C2004" s="658"/>
      <c r="E2004" s="658"/>
      <c r="F2004" s="658"/>
      <c r="Z2004" s="658"/>
      <c r="AA2004" s="658"/>
    </row>
    <row r="2005" spans="1:27">
      <c r="A2005" s="658"/>
      <c r="B2005" s="658"/>
      <c r="C2005" s="658"/>
      <c r="E2005" s="658"/>
      <c r="F2005" s="658"/>
      <c r="Z2005" s="658"/>
      <c r="AA2005" s="658"/>
    </row>
    <row r="2006" spans="1:27">
      <c r="A2006" s="658"/>
      <c r="B2006" s="658"/>
      <c r="C2006" s="658"/>
      <c r="E2006" s="658"/>
      <c r="F2006" s="658"/>
      <c r="Z2006" s="658"/>
      <c r="AA2006" s="658"/>
    </row>
    <row r="2007" spans="1:27">
      <c r="A2007" s="658"/>
      <c r="B2007" s="658"/>
      <c r="C2007" s="658"/>
      <c r="E2007" s="658"/>
      <c r="F2007" s="658"/>
      <c r="Z2007" s="658"/>
      <c r="AA2007" s="658"/>
    </row>
  </sheetData>
  <conditionalFormatting sqref="F18">
    <cfRule type="expression" dxfId="25" priority="29">
      <formula>F18=0</formula>
    </cfRule>
  </conditionalFormatting>
  <conditionalFormatting sqref="AP18">
    <cfRule type="expression" dxfId="24" priority="17">
      <formula>AP18=0</formula>
    </cfRule>
  </conditionalFormatting>
  <conditionalFormatting sqref="I18">
    <cfRule type="expression" dxfId="23" priority="11">
      <formula>I18=0</formula>
    </cfRule>
  </conditionalFormatting>
  <conditionalFormatting sqref="L18">
    <cfRule type="expression" dxfId="22" priority="10">
      <formula>L18=0</formula>
    </cfRule>
  </conditionalFormatting>
  <conditionalFormatting sqref="O18">
    <cfRule type="expression" dxfId="21" priority="9">
      <formula>O18=0</formula>
    </cfRule>
  </conditionalFormatting>
  <conditionalFormatting sqref="R18">
    <cfRule type="expression" dxfId="20" priority="8">
      <formula>R18=0</formula>
    </cfRule>
  </conditionalFormatting>
  <conditionalFormatting sqref="U18">
    <cfRule type="expression" dxfId="19" priority="7">
      <formula>U18=0</formula>
    </cfRule>
  </conditionalFormatting>
  <conditionalFormatting sqref="X18">
    <cfRule type="expression" dxfId="18" priority="6">
      <formula>X18=0</formula>
    </cfRule>
  </conditionalFormatting>
  <conditionalFormatting sqref="AA18">
    <cfRule type="expression" dxfId="17" priority="5">
      <formula>AA18=0</formula>
    </cfRule>
  </conditionalFormatting>
  <conditionalFormatting sqref="AD18">
    <cfRule type="expression" dxfId="16" priority="4">
      <formula>AD18=0</formula>
    </cfRule>
  </conditionalFormatting>
  <conditionalFormatting sqref="AG18">
    <cfRule type="expression" dxfId="15" priority="3">
      <formula>AG18=0</formula>
    </cfRule>
  </conditionalFormatting>
  <conditionalFormatting sqref="AJ18">
    <cfRule type="expression" dxfId="14" priority="2">
      <formula>AJ18=0</formula>
    </cfRule>
  </conditionalFormatting>
  <conditionalFormatting sqref="AM18">
    <cfRule type="expression" dxfId="13" priority="1">
      <formula>AM18=0</formula>
    </cfRule>
  </conditionalFormatting>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249977111117893"/>
  </sheetPr>
  <dimension ref="A1:AP2007"/>
  <sheetViews>
    <sheetView showGridLines="0" zoomScale="80" zoomScaleNormal="80" workbookViewId="0">
      <selection activeCell="D1" sqref="D1"/>
    </sheetView>
  </sheetViews>
  <sheetFormatPr defaultColWidth="8.85546875" defaultRowHeight="12.75"/>
  <cols>
    <col min="1" max="1" width="28.42578125" style="657" bestFit="1" customWidth="1"/>
    <col min="2" max="2" width="20.85546875" style="657" bestFit="1" customWidth="1"/>
    <col min="3" max="3" width="43.42578125" style="657" bestFit="1" customWidth="1"/>
    <col min="4" max="4" width="8.85546875" style="657"/>
    <col min="5" max="6" width="15.5703125" style="657" bestFit="1" customWidth="1"/>
    <col min="7" max="7" width="8.85546875" style="657"/>
    <col min="8" max="9" width="15.5703125" style="657" bestFit="1" customWidth="1"/>
    <col min="10" max="10" width="8.85546875" style="657"/>
    <col min="11" max="12" width="15.5703125" style="657" bestFit="1" customWidth="1"/>
    <col min="13" max="13" width="8.85546875" style="657"/>
    <col min="14" max="15" width="15.5703125" style="657" bestFit="1" customWidth="1"/>
    <col min="16" max="16" width="8.85546875" style="657"/>
    <col min="17" max="18" width="15.5703125" style="657" bestFit="1" customWidth="1"/>
    <col min="19" max="19" width="8.85546875" style="657"/>
    <col min="20" max="21" width="15.5703125" style="657" bestFit="1" customWidth="1"/>
    <col min="22" max="22" width="8.85546875" style="657"/>
    <col min="23" max="24" width="15.5703125" style="657" bestFit="1" customWidth="1"/>
    <col min="25" max="25" width="8.85546875" style="657"/>
    <col min="26" max="27" width="15.5703125" style="657" bestFit="1" customWidth="1"/>
    <col min="28" max="28" width="8.85546875" style="657"/>
    <col min="29" max="30" width="15.5703125" style="657" bestFit="1" customWidth="1"/>
    <col min="31" max="31" width="8.85546875" style="657"/>
    <col min="32" max="33" width="15.5703125" style="657" bestFit="1" customWidth="1"/>
    <col min="34" max="34" width="8.85546875" style="657"/>
    <col min="35" max="36" width="15.5703125" style="657" bestFit="1" customWidth="1"/>
    <col min="37" max="37" width="8.85546875" style="657"/>
    <col min="38" max="39" width="15.5703125" style="657" bestFit="1" customWidth="1"/>
    <col min="40" max="40" width="8.85546875" style="657"/>
    <col min="41" max="42" width="15.5703125" style="657" bestFit="1" customWidth="1"/>
    <col min="43" max="16384" width="8.85546875" style="657"/>
  </cols>
  <sheetData>
    <row r="1" spans="1:42">
      <c r="A1" s="138">
        <f>'Certification Statement'!D9</f>
        <v>0</v>
      </c>
    </row>
    <row r="2" spans="1:42" ht="15">
      <c r="A2" s="528" t="s">
        <v>348</v>
      </c>
      <c r="C2" s="659" t="s">
        <v>338</v>
      </c>
      <c r="D2" s="660"/>
      <c r="E2" s="660"/>
      <c r="F2" s="660"/>
      <c r="G2" s="660"/>
      <c r="H2" s="660"/>
      <c r="I2" s="660"/>
      <c r="J2" s="660"/>
      <c r="K2" s="660"/>
      <c r="L2" s="660"/>
      <c r="M2" s="660"/>
      <c r="N2" s="661"/>
    </row>
    <row r="3" spans="1:42">
      <c r="A3" s="528" t="s">
        <v>349</v>
      </c>
      <c r="C3" s="662" t="s">
        <v>339</v>
      </c>
      <c r="D3" s="663"/>
      <c r="E3" s="663"/>
      <c r="F3" s="663"/>
      <c r="G3" s="663"/>
      <c r="H3" s="663"/>
      <c r="I3" s="663"/>
      <c r="J3" s="663"/>
      <c r="K3" s="663"/>
      <c r="L3" s="663"/>
      <c r="M3" s="663"/>
      <c r="N3" s="664"/>
    </row>
    <row r="4" spans="1:42">
      <c r="A4" s="432" t="str">
        <f>"Year Ended: "&amp;YEAR(+'Certification Statement'!$E$20)</f>
        <v>Year Ended: 1900</v>
      </c>
      <c r="C4" s="665"/>
      <c r="D4" s="663" t="s">
        <v>340</v>
      </c>
      <c r="E4" s="663"/>
      <c r="F4" s="663"/>
      <c r="G4" s="663"/>
      <c r="H4" s="663"/>
      <c r="I4" s="663"/>
      <c r="J4" s="663"/>
      <c r="K4" s="663"/>
      <c r="L4" s="663"/>
      <c r="M4" s="663"/>
      <c r="N4" s="664"/>
    </row>
    <row r="5" spans="1:42">
      <c r="C5" s="665"/>
      <c r="D5" s="663" t="s">
        <v>341</v>
      </c>
      <c r="E5" s="663"/>
      <c r="F5" s="663"/>
      <c r="G5" s="663"/>
      <c r="H5" s="663"/>
      <c r="I5" s="663"/>
      <c r="J5" s="663"/>
      <c r="K5" s="663"/>
      <c r="L5" s="663"/>
      <c r="M5" s="663"/>
      <c r="N5" s="664"/>
    </row>
    <row r="6" spans="1:42">
      <c r="C6" s="665"/>
      <c r="D6" s="666" t="s">
        <v>342</v>
      </c>
      <c r="E6" s="663"/>
      <c r="F6" s="663"/>
      <c r="G6" s="663"/>
      <c r="H6" s="663"/>
      <c r="I6" s="663"/>
      <c r="J6" s="663"/>
      <c r="K6" s="663"/>
      <c r="L6" s="663"/>
      <c r="M6" s="663"/>
      <c r="N6" s="664"/>
    </row>
    <row r="7" spans="1:42">
      <c r="C7" s="665"/>
      <c r="D7" s="666" t="s">
        <v>343</v>
      </c>
      <c r="E7" s="663"/>
      <c r="F7" s="663"/>
      <c r="G7" s="663"/>
      <c r="H7" s="663"/>
      <c r="I7" s="663"/>
      <c r="J7" s="663"/>
      <c r="K7" s="663"/>
      <c r="L7" s="663"/>
      <c r="M7" s="663"/>
      <c r="N7" s="664"/>
    </row>
    <row r="8" spans="1:42">
      <c r="C8" s="665"/>
      <c r="D8" s="666"/>
      <c r="E8" s="663"/>
      <c r="F8" s="663"/>
      <c r="G8" s="663"/>
      <c r="H8" s="663"/>
      <c r="I8" s="663"/>
      <c r="J8" s="663"/>
      <c r="K8" s="663"/>
      <c r="L8" s="663"/>
      <c r="M8" s="663"/>
      <c r="N8" s="664"/>
    </row>
    <row r="9" spans="1:42">
      <c r="C9" s="667" t="s">
        <v>344</v>
      </c>
      <c r="D9" s="663" t="s">
        <v>346</v>
      </c>
      <c r="E9" s="663"/>
      <c r="F9" s="663"/>
      <c r="G9" s="663"/>
      <c r="H9" s="663"/>
      <c r="I9" s="663"/>
      <c r="J9" s="663"/>
      <c r="K9" s="663"/>
      <c r="L9" s="663"/>
      <c r="M9" s="663"/>
      <c r="N9" s="664"/>
    </row>
    <row r="10" spans="1:42">
      <c r="C10" s="662"/>
      <c r="D10" s="666"/>
      <c r="E10" s="663"/>
      <c r="F10" s="663"/>
      <c r="G10" s="663"/>
      <c r="H10" s="663"/>
      <c r="I10" s="663"/>
      <c r="J10" s="663"/>
      <c r="K10" s="663"/>
      <c r="L10" s="663"/>
      <c r="M10" s="663"/>
      <c r="N10" s="664"/>
    </row>
    <row r="11" spans="1:42">
      <c r="C11" s="662"/>
      <c r="D11" s="666"/>
      <c r="E11" s="666"/>
      <c r="F11" s="663"/>
      <c r="G11" s="663"/>
      <c r="H11" s="663"/>
      <c r="I11" s="663"/>
      <c r="J11" s="663"/>
      <c r="K11" s="663"/>
      <c r="L11" s="663"/>
      <c r="M11" s="663"/>
      <c r="N11" s="664"/>
    </row>
    <row r="12" spans="1:42">
      <c r="C12" s="662"/>
      <c r="D12" s="666"/>
      <c r="E12" s="663"/>
      <c r="F12" s="663"/>
      <c r="G12" s="663"/>
      <c r="H12" s="663"/>
      <c r="I12" s="663"/>
      <c r="J12" s="663"/>
      <c r="K12" s="663"/>
      <c r="L12" s="663"/>
      <c r="M12" s="663"/>
      <c r="N12" s="664"/>
    </row>
    <row r="13" spans="1:42">
      <c r="C13" s="668"/>
      <c r="D13" s="669"/>
      <c r="E13" s="670"/>
      <c r="F13" s="670"/>
      <c r="G13" s="670"/>
      <c r="H13" s="670"/>
      <c r="I13" s="670"/>
      <c r="J13" s="670"/>
      <c r="K13" s="670"/>
      <c r="L13" s="670"/>
      <c r="M13" s="670"/>
      <c r="N13" s="671"/>
    </row>
    <row r="14" spans="1:42" s="577" customFormat="1"/>
    <row r="15" spans="1:42" s="575" customFormat="1" ht="18">
      <c r="A15" s="573"/>
      <c r="AO15" s="682"/>
    </row>
    <row r="16" spans="1:42" s="575" customFormat="1" ht="18">
      <c r="E16" s="576" t="s">
        <v>4</v>
      </c>
      <c r="F16" s="677">
        <v>0</v>
      </c>
      <c r="H16" s="576" t="s">
        <v>4</v>
      </c>
      <c r="I16" s="677">
        <v>0</v>
      </c>
      <c r="K16" s="576" t="s">
        <v>4</v>
      </c>
      <c r="L16" s="677">
        <v>0</v>
      </c>
      <c r="N16" s="576" t="s">
        <v>4</v>
      </c>
      <c r="O16" s="677">
        <v>0</v>
      </c>
      <c r="Q16" s="576" t="s">
        <v>4</v>
      </c>
      <c r="R16" s="677">
        <v>0</v>
      </c>
      <c r="T16" s="576" t="s">
        <v>4</v>
      </c>
      <c r="U16" s="677">
        <v>0</v>
      </c>
      <c r="W16" s="576" t="s">
        <v>4</v>
      </c>
      <c r="X16" s="677">
        <v>0</v>
      </c>
      <c r="Z16" s="576" t="s">
        <v>4</v>
      </c>
      <c r="AA16" s="677">
        <v>0</v>
      </c>
      <c r="AC16" s="576" t="s">
        <v>4</v>
      </c>
      <c r="AD16" s="677">
        <v>0</v>
      </c>
      <c r="AF16" s="576" t="s">
        <v>4</v>
      </c>
      <c r="AG16" s="677">
        <v>0</v>
      </c>
      <c r="AI16" s="576" t="s">
        <v>4</v>
      </c>
      <c r="AJ16" s="677">
        <v>0</v>
      </c>
      <c r="AL16" s="576" t="s">
        <v>4</v>
      </c>
      <c r="AM16" s="677">
        <v>0</v>
      </c>
      <c r="AO16" s="672" t="s">
        <v>4</v>
      </c>
      <c r="AP16" s="680">
        <f>+AM16+AJ16+AG16+AD16+AA16+X16+U16+R16+O16+L16+I16+F16</f>
        <v>0</v>
      </c>
    </row>
    <row r="17" spans="1:42" s="577" customFormat="1">
      <c r="E17" s="576" t="s">
        <v>330</v>
      </c>
      <c r="F17" s="578" t="s">
        <v>353</v>
      </c>
      <c r="H17" s="576" t="s">
        <v>330</v>
      </c>
      <c r="I17" s="578" t="s">
        <v>354</v>
      </c>
      <c r="K17" s="576" t="s">
        <v>330</v>
      </c>
      <c r="L17" s="578" t="s">
        <v>355</v>
      </c>
      <c r="N17" s="576" t="s">
        <v>330</v>
      </c>
      <c r="O17" s="578" t="s">
        <v>356</v>
      </c>
      <c r="Q17" s="576" t="s">
        <v>330</v>
      </c>
      <c r="R17" s="578" t="s">
        <v>357</v>
      </c>
      <c r="T17" s="576" t="s">
        <v>330</v>
      </c>
      <c r="U17" s="578" t="s">
        <v>358</v>
      </c>
      <c r="W17" s="576" t="s">
        <v>330</v>
      </c>
      <c r="X17" s="578" t="s">
        <v>359</v>
      </c>
      <c r="Z17" s="576" t="s">
        <v>330</v>
      </c>
      <c r="AA17" s="578" t="s">
        <v>360</v>
      </c>
      <c r="AC17" s="576" t="s">
        <v>330</v>
      </c>
      <c r="AD17" s="578" t="s">
        <v>361</v>
      </c>
      <c r="AF17" s="576" t="s">
        <v>330</v>
      </c>
      <c r="AG17" s="578" t="s">
        <v>362</v>
      </c>
      <c r="AI17" s="576" t="s">
        <v>330</v>
      </c>
      <c r="AJ17" s="578" t="s">
        <v>363</v>
      </c>
      <c r="AL17" s="576" t="s">
        <v>330</v>
      </c>
      <c r="AM17" s="578" t="s">
        <v>364</v>
      </c>
      <c r="AO17" s="672" t="s">
        <v>330</v>
      </c>
      <c r="AP17" s="674" t="s">
        <v>365</v>
      </c>
    </row>
    <row r="18" spans="1:42" s="577" customFormat="1">
      <c r="E18" s="576" t="s">
        <v>331</v>
      </c>
      <c r="F18" s="579">
        <v>0</v>
      </c>
      <c r="H18" s="576" t="s">
        <v>331</v>
      </c>
      <c r="I18" s="579">
        <v>0</v>
      </c>
      <c r="K18" s="576" t="s">
        <v>331</v>
      </c>
      <c r="L18" s="579">
        <v>0</v>
      </c>
      <c r="N18" s="576" t="s">
        <v>331</v>
      </c>
      <c r="O18" s="579">
        <v>0</v>
      </c>
      <c r="Q18" s="576" t="s">
        <v>331</v>
      </c>
      <c r="R18" s="579">
        <v>0</v>
      </c>
      <c r="T18" s="576" t="s">
        <v>331</v>
      </c>
      <c r="U18" s="579">
        <v>0</v>
      </c>
      <c r="W18" s="576" t="s">
        <v>331</v>
      </c>
      <c r="X18" s="579">
        <v>0</v>
      </c>
      <c r="Z18" s="576" t="s">
        <v>331</v>
      </c>
      <c r="AA18" s="579">
        <v>0</v>
      </c>
      <c r="AC18" s="576" t="s">
        <v>331</v>
      </c>
      <c r="AD18" s="579">
        <v>0</v>
      </c>
      <c r="AF18" s="576" t="s">
        <v>331</v>
      </c>
      <c r="AG18" s="579">
        <v>0</v>
      </c>
      <c r="AI18" s="576" t="s">
        <v>331</v>
      </c>
      <c r="AJ18" s="579">
        <v>0</v>
      </c>
      <c r="AL18" s="576" t="s">
        <v>331</v>
      </c>
      <c r="AM18" s="579">
        <v>0</v>
      </c>
      <c r="AO18" s="672" t="s">
        <v>331</v>
      </c>
      <c r="AP18" s="675">
        <v>0</v>
      </c>
    </row>
    <row r="19" spans="1:42" s="577" customFormat="1">
      <c r="A19" s="580" t="s">
        <v>332</v>
      </c>
      <c r="B19" s="580" t="s">
        <v>333</v>
      </c>
      <c r="C19" s="580" t="s">
        <v>334</v>
      </c>
      <c r="E19" s="580" t="s">
        <v>335</v>
      </c>
      <c r="F19" s="581" t="s">
        <v>336</v>
      </c>
      <c r="H19" s="580" t="s">
        <v>337</v>
      </c>
      <c r="I19" s="581" t="s">
        <v>336</v>
      </c>
      <c r="K19" s="580" t="s">
        <v>337</v>
      </c>
      <c r="L19" s="581" t="s">
        <v>336</v>
      </c>
      <c r="N19" s="580" t="s">
        <v>337</v>
      </c>
      <c r="O19" s="581" t="s">
        <v>336</v>
      </c>
      <c r="Q19" s="580" t="s">
        <v>337</v>
      </c>
      <c r="R19" s="581" t="s">
        <v>336</v>
      </c>
      <c r="T19" s="580" t="s">
        <v>337</v>
      </c>
      <c r="U19" s="581" t="s">
        <v>336</v>
      </c>
      <c r="W19" s="580" t="s">
        <v>337</v>
      </c>
      <c r="X19" s="581" t="s">
        <v>336</v>
      </c>
      <c r="Z19" s="580" t="s">
        <v>335</v>
      </c>
      <c r="AA19" s="581" t="s">
        <v>336</v>
      </c>
      <c r="AC19" s="580" t="s">
        <v>337</v>
      </c>
      <c r="AD19" s="581" t="s">
        <v>336</v>
      </c>
      <c r="AF19" s="580" t="s">
        <v>337</v>
      </c>
      <c r="AG19" s="581" t="s">
        <v>336</v>
      </c>
      <c r="AI19" s="580" t="s">
        <v>337</v>
      </c>
      <c r="AJ19" s="581" t="s">
        <v>336</v>
      </c>
      <c r="AL19" s="580" t="s">
        <v>337</v>
      </c>
      <c r="AM19" s="581" t="s">
        <v>336</v>
      </c>
      <c r="AO19" s="580" t="s">
        <v>337</v>
      </c>
      <c r="AP19" s="581" t="s">
        <v>336</v>
      </c>
    </row>
    <row r="20" spans="1:42">
      <c r="A20" s="678"/>
      <c r="B20" s="678"/>
      <c r="C20" s="677">
        <v>0</v>
      </c>
      <c r="E20" s="677">
        <v>0</v>
      </c>
      <c r="F20" s="679">
        <v>0</v>
      </c>
      <c r="H20" s="677">
        <v>0</v>
      </c>
      <c r="I20" s="679">
        <v>0</v>
      </c>
      <c r="K20" s="677">
        <v>0</v>
      </c>
      <c r="L20" s="679">
        <v>0</v>
      </c>
      <c r="N20" s="677">
        <v>0</v>
      </c>
      <c r="O20" s="679">
        <v>0</v>
      </c>
      <c r="Q20" s="677">
        <v>0</v>
      </c>
      <c r="R20" s="679">
        <v>0</v>
      </c>
      <c r="T20" s="677">
        <v>0</v>
      </c>
      <c r="U20" s="679">
        <v>0</v>
      </c>
      <c r="W20" s="677">
        <v>0</v>
      </c>
      <c r="X20" s="679">
        <v>0</v>
      </c>
      <c r="Z20" s="677">
        <v>0</v>
      </c>
      <c r="AA20" s="679">
        <v>0</v>
      </c>
      <c r="AC20" s="677">
        <v>0</v>
      </c>
      <c r="AD20" s="679">
        <v>0</v>
      </c>
      <c r="AF20" s="677">
        <v>0</v>
      </c>
      <c r="AG20" s="679">
        <v>0</v>
      </c>
      <c r="AI20" s="677">
        <v>0</v>
      </c>
      <c r="AJ20" s="679">
        <v>0</v>
      </c>
      <c r="AL20" s="677">
        <v>0</v>
      </c>
      <c r="AM20" s="679">
        <v>0</v>
      </c>
      <c r="AO20" s="680">
        <f t="shared" ref="AO20:AO83" si="0">+AL20+AI20+AF20+AC20+Z20+W20+T20+Q20+N20+K20+H20+E20</f>
        <v>0</v>
      </c>
      <c r="AP20" s="681">
        <f t="shared" ref="AP20:AP83" si="1">+AM20+AJ20+AG20+AD20+AA20+X20+U20+R20+O20+L20+I20+F20</f>
        <v>0</v>
      </c>
    </row>
    <row r="21" spans="1:42">
      <c r="A21" s="678"/>
      <c r="B21" s="678"/>
      <c r="C21" s="677">
        <v>0</v>
      </c>
      <c r="E21" s="677">
        <v>0</v>
      </c>
      <c r="F21" s="679">
        <v>0</v>
      </c>
      <c r="H21" s="677">
        <v>0</v>
      </c>
      <c r="I21" s="679">
        <v>0</v>
      </c>
      <c r="K21" s="677">
        <v>0</v>
      </c>
      <c r="L21" s="679">
        <v>0</v>
      </c>
      <c r="N21" s="677">
        <v>0</v>
      </c>
      <c r="O21" s="679">
        <v>0</v>
      </c>
      <c r="Q21" s="677">
        <v>0</v>
      </c>
      <c r="R21" s="679">
        <v>0</v>
      </c>
      <c r="T21" s="677">
        <v>0</v>
      </c>
      <c r="U21" s="679">
        <v>0</v>
      </c>
      <c r="W21" s="677">
        <v>0</v>
      </c>
      <c r="X21" s="679">
        <v>0</v>
      </c>
      <c r="Z21" s="677">
        <v>0</v>
      </c>
      <c r="AA21" s="679">
        <v>0</v>
      </c>
      <c r="AC21" s="677">
        <v>0</v>
      </c>
      <c r="AD21" s="679">
        <v>0</v>
      </c>
      <c r="AF21" s="677">
        <v>0</v>
      </c>
      <c r="AG21" s="679">
        <v>0</v>
      </c>
      <c r="AI21" s="677">
        <v>0</v>
      </c>
      <c r="AJ21" s="679">
        <v>0</v>
      </c>
      <c r="AL21" s="677">
        <v>0</v>
      </c>
      <c r="AM21" s="679">
        <v>0</v>
      </c>
      <c r="AO21" s="680">
        <f t="shared" si="0"/>
        <v>0</v>
      </c>
      <c r="AP21" s="681">
        <f t="shared" si="1"/>
        <v>0</v>
      </c>
    </row>
    <row r="22" spans="1:42">
      <c r="A22" s="678"/>
      <c r="B22" s="678"/>
      <c r="C22" s="677">
        <v>0</v>
      </c>
      <c r="E22" s="677">
        <v>0</v>
      </c>
      <c r="F22" s="679">
        <v>0</v>
      </c>
      <c r="H22" s="677">
        <v>0</v>
      </c>
      <c r="I22" s="679">
        <v>0</v>
      </c>
      <c r="K22" s="677">
        <v>0</v>
      </c>
      <c r="L22" s="679">
        <v>0</v>
      </c>
      <c r="N22" s="677">
        <v>0</v>
      </c>
      <c r="O22" s="679">
        <v>0</v>
      </c>
      <c r="Q22" s="677">
        <v>0</v>
      </c>
      <c r="R22" s="679">
        <v>0</v>
      </c>
      <c r="T22" s="677">
        <v>0</v>
      </c>
      <c r="U22" s="679">
        <v>0</v>
      </c>
      <c r="W22" s="677">
        <v>0</v>
      </c>
      <c r="X22" s="679">
        <v>0</v>
      </c>
      <c r="Z22" s="677">
        <v>0</v>
      </c>
      <c r="AA22" s="679">
        <v>0</v>
      </c>
      <c r="AC22" s="677">
        <v>0</v>
      </c>
      <c r="AD22" s="679">
        <v>0</v>
      </c>
      <c r="AF22" s="677">
        <v>0</v>
      </c>
      <c r="AG22" s="679">
        <v>0</v>
      </c>
      <c r="AI22" s="677">
        <v>0</v>
      </c>
      <c r="AJ22" s="679">
        <v>0</v>
      </c>
      <c r="AL22" s="677">
        <v>0</v>
      </c>
      <c r="AM22" s="679">
        <v>0</v>
      </c>
      <c r="AO22" s="680">
        <f t="shared" si="0"/>
        <v>0</v>
      </c>
      <c r="AP22" s="681">
        <f t="shared" si="1"/>
        <v>0</v>
      </c>
    </row>
    <row r="23" spans="1:42">
      <c r="A23" s="678"/>
      <c r="B23" s="678"/>
      <c r="C23" s="677">
        <v>0</v>
      </c>
      <c r="E23" s="677">
        <v>0</v>
      </c>
      <c r="F23" s="679">
        <v>0</v>
      </c>
      <c r="H23" s="677">
        <v>0</v>
      </c>
      <c r="I23" s="679">
        <v>0</v>
      </c>
      <c r="K23" s="677">
        <v>0</v>
      </c>
      <c r="L23" s="679">
        <v>0</v>
      </c>
      <c r="N23" s="677">
        <v>0</v>
      </c>
      <c r="O23" s="679">
        <v>0</v>
      </c>
      <c r="Q23" s="677">
        <v>0</v>
      </c>
      <c r="R23" s="679">
        <v>0</v>
      </c>
      <c r="T23" s="677">
        <v>0</v>
      </c>
      <c r="U23" s="679">
        <v>0</v>
      </c>
      <c r="W23" s="677">
        <v>0</v>
      </c>
      <c r="X23" s="679">
        <v>0</v>
      </c>
      <c r="Z23" s="677">
        <v>0</v>
      </c>
      <c r="AA23" s="679">
        <v>0</v>
      </c>
      <c r="AC23" s="677">
        <v>0</v>
      </c>
      <c r="AD23" s="679">
        <v>0</v>
      </c>
      <c r="AF23" s="677">
        <v>0</v>
      </c>
      <c r="AG23" s="679">
        <v>0</v>
      </c>
      <c r="AI23" s="677">
        <v>0</v>
      </c>
      <c r="AJ23" s="679">
        <v>0</v>
      </c>
      <c r="AL23" s="677">
        <v>0</v>
      </c>
      <c r="AM23" s="679">
        <v>0</v>
      </c>
      <c r="AO23" s="680">
        <f t="shared" si="0"/>
        <v>0</v>
      </c>
      <c r="AP23" s="681">
        <f t="shared" si="1"/>
        <v>0</v>
      </c>
    </row>
    <row r="24" spans="1:42">
      <c r="A24" s="678"/>
      <c r="B24" s="678"/>
      <c r="C24" s="677">
        <v>0</v>
      </c>
      <c r="E24" s="677">
        <v>0</v>
      </c>
      <c r="F24" s="679">
        <v>0</v>
      </c>
      <c r="H24" s="677">
        <v>0</v>
      </c>
      <c r="I24" s="679">
        <v>0</v>
      </c>
      <c r="K24" s="677">
        <v>0</v>
      </c>
      <c r="L24" s="679">
        <v>0</v>
      </c>
      <c r="N24" s="677">
        <v>0</v>
      </c>
      <c r="O24" s="679">
        <v>0</v>
      </c>
      <c r="Q24" s="677">
        <v>0</v>
      </c>
      <c r="R24" s="679">
        <v>0</v>
      </c>
      <c r="T24" s="677">
        <v>0</v>
      </c>
      <c r="U24" s="679">
        <v>0</v>
      </c>
      <c r="W24" s="677">
        <v>0</v>
      </c>
      <c r="X24" s="679">
        <v>0</v>
      </c>
      <c r="Z24" s="677">
        <v>0</v>
      </c>
      <c r="AA24" s="679">
        <v>0</v>
      </c>
      <c r="AC24" s="677">
        <v>0</v>
      </c>
      <c r="AD24" s="679">
        <v>0</v>
      </c>
      <c r="AF24" s="677">
        <v>0</v>
      </c>
      <c r="AG24" s="679">
        <v>0</v>
      </c>
      <c r="AI24" s="677">
        <v>0</v>
      </c>
      <c r="AJ24" s="679">
        <v>0</v>
      </c>
      <c r="AL24" s="677">
        <v>0</v>
      </c>
      <c r="AM24" s="679">
        <v>0</v>
      </c>
      <c r="AO24" s="680">
        <f t="shared" si="0"/>
        <v>0</v>
      </c>
      <c r="AP24" s="681">
        <f t="shared" si="1"/>
        <v>0</v>
      </c>
    </row>
    <row r="25" spans="1:42">
      <c r="A25" s="678"/>
      <c r="B25" s="678"/>
      <c r="C25" s="677">
        <v>0</v>
      </c>
      <c r="E25" s="677">
        <v>0</v>
      </c>
      <c r="F25" s="679">
        <v>0</v>
      </c>
      <c r="H25" s="677">
        <v>0</v>
      </c>
      <c r="I25" s="679">
        <v>0</v>
      </c>
      <c r="K25" s="677">
        <v>0</v>
      </c>
      <c r="L25" s="679">
        <v>0</v>
      </c>
      <c r="N25" s="677">
        <v>0</v>
      </c>
      <c r="O25" s="679">
        <v>0</v>
      </c>
      <c r="Q25" s="677">
        <v>0</v>
      </c>
      <c r="R25" s="679">
        <v>0</v>
      </c>
      <c r="T25" s="677">
        <v>0</v>
      </c>
      <c r="U25" s="679">
        <v>0</v>
      </c>
      <c r="W25" s="677">
        <v>0</v>
      </c>
      <c r="X25" s="679">
        <v>0</v>
      </c>
      <c r="Z25" s="677">
        <v>0</v>
      </c>
      <c r="AA25" s="679">
        <v>0</v>
      </c>
      <c r="AC25" s="677">
        <v>0</v>
      </c>
      <c r="AD25" s="679">
        <v>0</v>
      </c>
      <c r="AF25" s="677">
        <v>0</v>
      </c>
      <c r="AG25" s="679">
        <v>0</v>
      </c>
      <c r="AI25" s="677">
        <v>0</v>
      </c>
      <c r="AJ25" s="679">
        <v>0</v>
      </c>
      <c r="AL25" s="677">
        <v>0</v>
      </c>
      <c r="AM25" s="679">
        <v>0</v>
      </c>
      <c r="AO25" s="680">
        <f t="shared" si="0"/>
        <v>0</v>
      </c>
      <c r="AP25" s="681">
        <f t="shared" si="1"/>
        <v>0</v>
      </c>
    </row>
    <row r="26" spans="1:42">
      <c r="A26" s="678"/>
      <c r="B26" s="678"/>
      <c r="C26" s="677">
        <v>0</v>
      </c>
      <c r="E26" s="677">
        <v>0</v>
      </c>
      <c r="F26" s="679">
        <v>0</v>
      </c>
      <c r="H26" s="677">
        <v>0</v>
      </c>
      <c r="I26" s="679">
        <v>0</v>
      </c>
      <c r="K26" s="677">
        <v>0</v>
      </c>
      <c r="L26" s="679">
        <v>0</v>
      </c>
      <c r="N26" s="677">
        <v>0</v>
      </c>
      <c r="O26" s="679">
        <v>0</v>
      </c>
      <c r="Q26" s="677">
        <v>0</v>
      </c>
      <c r="R26" s="679">
        <v>0</v>
      </c>
      <c r="T26" s="677">
        <v>0</v>
      </c>
      <c r="U26" s="679">
        <v>0</v>
      </c>
      <c r="W26" s="677">
        <v>0</v>
      </c>
      <c r="X26" s="679">
        <v>0</v>
      </c>
      <c r="Z26" s="677">
        <v>0</v>
      </c>
      <c r="AA26" s="679">
        <v>0</v>
      </c>
      <c r="AC26" s="677">
        <v>0</v>
      </c>
      <c r="AD26" s="679">
        <v>0</v>
      </c>
      <c r="AF26" s="677">
        <v>0</v>
      </c>
      <c r="AG26" s="679">
        <v>0</v>
      </c>
      <c r="AI26" s="677">
        <v>0</v>
      </c>
      <c r="AJ26" s="679">
        <v>0</v>
      </c>
      <c r="AL26" s="677">
        <v>0</v>
      </c>
      <c r="AM26" s="679">
        <v>0</v>
      </c>
      <c r="AO26" s="680">
        <f t="shared" si="0"/>
        <v>0</v>
      </c>
      <c r="AP26" s="681">
        <f t="shared" si="1"/>
        <v>0</v>
      </c>
    </row>
    <row r="27" spans="1:42">
      <c r="A27" s="678"/>
      <c r="B27" s="678"/>
      <c r="C27" s="677">
        <v>0</v>
      </c>
      <c r="E27" s="677">
        <v>0</v>
      </c>
      <c r="F27" s="679">
        <v>0</v>
      </c>
      <c r="H27" s="677">
        <v>0</v>
      </c>
      <c r="I27" s="679">
        <v>0</v>
      </c>
      <c r="K27" s="677">
        <v>0</v>
      </c>
      <c r="L27" s="679">
        <v>0</v>
      </c>
      <c r="N27" s="677">
        <v>0</v>
      </c>
      <c r="O27" s="679">
        <v>0</v>
      </c>
      <c r="Q27" s="677">
        <v>0</v>
      </c>
      <c r="R27" s="679">
        <v>0</v>
      </c>
      <c r="T27" s="677">
        <v>0</v>
      </c>
      <c r="U27" s="679">
        <v>0</v>
      </c>
      <c r="W27" s="677">
        <v>0</v>
      </c>
      <c r="X27" s="679">
        <v>0</v>
      </c>
      <c r="Z27" s="677">
        <v>0</v>
      </c>
      <c r="AA27" s="679">
        <v>0</v>
      </c>
      <c r="AC27" s="677">
        <v>0</v>
      </c>
      <c r="AD27" s="679">
        <v>0</v>
      </c>
      <c r="AF27" s="677">
        <v>0</v>
      </c>
      <c r="AG27" s="679">
        <v>0</v>
      </c>
      <c r="AI27" s="677">
        <v>0</v>
      </c>
      <c r="AJ27" s="679">
        <v>0</v>
      </c>
      <c r="AL27" s="677">
        <v>0</v>
      </c>
      <c r="AM27" s="679">
        <v>0</v>
      </c>
      <c r="AO27" s="680">
        <f t="shared" si="0"/>
        <v>0</v>
      </c>
      <c r="AP27" s="681">
        <f t="shared" si="1"/>
        <v>0</v>
      </c>
    </row>
    <row r="28" spans="1:42">
      <c r="A28" s="678"/>
      <c r="B28" s="678"/>
      <c r="C28" s="677">
        <v>0</v>
      </c>
      <c r="E28" s="677">
        <v>0</v>
      </c>
      <c r="F28" s="679">
        <v>0</v>
      </c>
      <c r="H28" s="677">
        <v>0</v>
      </c>
      <c r="I28" s="679">
        <v>0</v>
      </c>
      <c r="K28" s="677">
        <v>0</v>
      </c>
      <c r="L28" s="679">
        <v>0</v>
      </c>
      <c r="N28" s="677">
        <v>0</v>
      </c>
      <c r="O28" s="679">
        <v>0</v>
      </c>
      <c r="Q28" s="677">
        <v>0</v>
      </c>
      <c r="R28" s="679">
        <v>0</v>
      </c>
      <c r="T28" s="677">
        <v>0</v>
      </c>
      <c r="U28" s="679">
        <v>0</v>
      </c>
      <c r="W28" s="677">
        <v>0</v>
      </c>
      <c r="X28" s="679">
        <v>0</v>
      </c>
      <c r="Z28" s="677">
        <v>0</v>
      </c>
      <c r="AA28" s="679">
        <v>0</v>
      </c>
      <c r="AC28" s="677">
        <v>0</v>
      </c>
      <c r="AD28" s="679">
        <v>0</v>
      </c>
      <c r="AF28" s="677">
        <v>0</v>
      </c>
      <c r="AG28" s="679">
        <v>0</v>
      </c>
      <c r="AI28" s="677">
        <v>0</v>
      </c>
      <c r="AJ28" s="679">
        <v>0</v>
      </c>
      <c r="AL28" s="677">
        <v>0</v>
      </c>
      <c r="AM28" s="679">
        <v>0</v>
      </c>
      <c r="AO28" s="680">
        <f t="shared" si="0"/>
        <v>0</v>
      </c>
      <c r="AP28" s="681">
        <f t="shared" si="1"/>
        <v>0</v>
      </c>
    </row>
    <row r="29" spans="1:42">
      <c r="A29" s="678"/>
      <c r="B29" s="678"/>
      <c r="C29" s="677">
        <v>0</v>
      </c>
      <c r="E29" s="677">
        <v>0</v>
      </c>
      <c r="F29" s="679">
        <v>0</v>
      </c>
      <c r="H29" s="677">
        <v>0</v>
      </c>
      <c r="I29" s="679">
        <v>0</v>
      </c>
      <c r="K29" s="677">
        <v>0</v>
      </c>
      <c r="L29" s="679">
        <v>0</v>
      </c>
      <c r="N29" s="677">
        <v>0</v>
      </c>
      <c r="O29" s="679">
        <v>0</v>
      </c>
      <c r="Q29" s="677">
        <v>0</v>
      </c>
      <c r="R29" s="679">
        <v>0</v>
      </c>
      <c r="T29" s="677">
        <v>0</v>
      </c>
      <c r="U29" s="679">
        <v>0</v>
      </c>
      <c r="W29" s="677">
        <v>0</v>
      </c>
      <c r="X29" s="679">
        <v>0</v>
      </c>
      <c r="Z29" s="677">
        <v>0</v>
      </c>
      <c r="AA29" s="679">
        <v>0</v>
      </c>
      <c r="AC29" s="677">
        <v>0</v>
      </c>
      <c r="AD29" s="679">
        <v>0</v>
      </c>
      <c r="AF29" s="677">
        <v>0</v>
      </c>
      <c r="AG29" s="679">
        <v>0</v>
      </c>
      <c r="AI29" s="677">
        <v>0</v>
      </c>
      <c r="AJ29" s="679">
        <v>0</v>
      </c>
      <c r="AL29" s="677">
        <v>0</v>
      </c>
      <c r="AM29" s="679">
        <v>0</v>
      </c>
      <c r="AO29" s="680">
        <f t="shared" si="0"/>
        <v>0</v>
      </c>
      <c r="AP29" s="681">
        <f t="shared" si="1"/>
        <v>0</v>
      </c>
    </row>
    <row r="30" spans="1:42">
      <c r="A30" s="678"/>
      <c r="B30" s="678"/>
      <c r="C30" s="677">
        <v>0</v>
      </c>
      <c r="E30" s="677">
        <v>0</v>
      </c>
      <c r="F30" s="679">
        <v>0</v>
      </c>
      <c r="H30" s="677">
        <v>0</v>
      </c>
      <c r="I30" s="679">
        <v>0</v>
      </c>
      <c r="K30" s="677">
        <v>0</v>
      </c>
      <c r="L30" s="679">
        <v>0</v>
      </c>
      <c r="N30" s="677">
        <v>0</v>
      </c>
      <c r="O30" s="679">
        <v>0</v>
      </c>
      <c r="Q30" s="677">
        <v>0</v>
      </c>
      <c r="R30" s="679">
        <v>0</v>
      </c>
      <c r="T30" s="677">
        <v>0</v>
      </c>
      <c r="U30" s="679">
        <v>0</v>
      </c>
      <c r="W30" s="677">
        <v>0</v>
      </c>
      <c r="X30" s="679">
        <v>0</v>
      </c>
      <c r="Z30" s="677">
        <v>0</v>
      </c>
      <c r="AA30" s="679">
        <v>0</v>
      </c>
      <c r="AC30" s="677">
        <v>0</v>
      </c>
      <c r="AD30" s="679">
        <v>0</v>
      </c>
      <c r="AF30" s="677">
        <v>0</v>
      </c>
      <c r="AG30" s="679">
        <v>0</v>
      </c>
      <c r="AI30" s="677">
        <v>0</v>
      </c>
      <c r="AJ30" s="679">
        <v>0</v>
      </c>
      <c r="AL30" s="677">
        <v>0</v>
      </c>
      <c r="AM30" s="679">
        <v>0</v>
      </c>
      <c r="AO30" s="680">
        <f t="shared" si="0"/>
        <v>0</v>
      </c>
      <c r="AP30" s="681">
        <f t="shared" si="1"/>
        <v>0</v>
      </c>
    </row>
    <row r="31" spans="1:42">
      <c r="A31" s="678"/>
      <c r="B31" s="678"/>
      <c r="C31" s="677">
        <v>0</v>
      </c>
      <c r="E31" s="677">
        <v>0</v>
      </c>
      <c r="F31" s="679">
        <v>0</v>
      </c>
      <c r="H31" s="677">
        <v>0</v>
      </c>
      <c r="I31" s="679">
        <v>0</v>
      </c>
      <c r="K31" s="677">
        <v>0</v>
      </c>
      <c r="L31" s="679">
        <v>0</v>
      </c>
      <c r="N31" s="677">
        <v>0</v>
      </c>
      <c r="O31" s="679">
        <v>0</v>
      </c>
      <c r="Q31" s="677">
        <v>0</v>
      </c>
      <c r="R31" s="679">
        <v>0</v>
      </c>
      <c r="T31" s="677">
        <v>0</v>
      </c>
      <c r="U31" s="679">
        <v>0</v>
      </c>
      <c r="W31" s="677">
        <v>0</v>
      </c>
      <c r="X31" s="679">
        <v>0</v>
      </c>
      <c r="Z31" s="677">
        <v>0</v>
      </c>
      <c r="AA31" s="679">
        <v>0</v>
      </c>
      <c r="AC31" s="677">
        <v>0</v>
      </c>
      <c r="AD31" s="679">
        <v>0</v>
      </c>
      <c r="AF31" s="677">
        <v>0</v>
      </c>
      <c r="AG31" s="679">
        <v>0</v>
      </c>
      <c r="AI31" s="677">
        <v>0</v>
      </c>
      <c r="AJ31" s="679">
        <v>0</v>
      </c>
      <c r="AL31" s="677">
        <v>0</v>
      </c>
      <c r="AM31" s="679">
        <v>0</v>
      </c>
      <c r="AO31" s="680">
        <f t="shared" si="0"/>
        <v>0</v>
      </c>
      <c r="AP31" s="681">
        <f t="shared" si="1"/>
        <v>0</v>
      </c>
    </row>
    <row r="32" spans="1:42">
      <c r="A32" s="678"/>
      <c r="B32" s="678"/>
      <c r="C32" s="677">
        <v>0</v>
      </c>
      <c r="E32" s="677">
        <v>0</v>
      </c>
      <c r="F32" s="679">
        <v>0</v>
      </c>
      <c r="H32" s="677">
        <v>0</v>
      </c>
      <c r="I32" s="679">
        <v>0</v>
      </c>
      <c r="K32" s="677">
        <v>0</v>
      </c>
      <c r="L32" s="679">
        <v>0</v>
      </c>
      <c r="N32" s="677">
        <v>0</v>
      </c>
      <c r="O32" s="679">
        <v>0</v>
      </c>
      <c r="Q32" s="677">
        <v>0</v>
      </c>
      <c r="R32" s="679">
        <v>0</v>
      </c>
      <c r="T32" s="677">
        <v>0</v>
      </c>
      <c r="U32" s="679">
        <v>0</v>
      </c>
      <c r="W32" s="677">
        <v>0</v>
      </c>
      <c r="X32" s="679">
        <v>0</v>
      </c>
      <c r="Z32" s="677">
        <v>0</v>
      </c>
      <c r="AA32" s="679">
        <v>0</v>
      </c>
      <c r="AC32" s="677">
        <v>0</v>
      </c>
      <c r="AD32" s="679">
        <v>0</v>
      </c>
      <c r="AF32" s="677">
        <v>0</v>
      </c>
      <c r="AG32" s="679">
        <v>0</v>
      </c>
      <c r="AI32" s="677">
        <v>0</v>
      </c>
      <c r="AJ32" s="679">
        <v>0</v>
      </c>
      <c r="AL32" s="677">
        <v>0</v>
      </c>
      <c r="AM32" s="679">
        <v>0</v>
      </c>
      <c r="AO32" s="680">
        <f t="shared" si="0"/>
        <v>0</v>
      </c>
      <c r="AP32" s="681">
        <f t="shared" si="1"/>
        <v>0</v>
      </c>
    </row>
    <row r="33" spans="1:42">
      <c r="A33" s="678"/>
      <c r="B33" s="678"/>
      <c r="C33" s="677">
        <v>0</v>
      </c>
      <c r="E33" s="677">
        <v>0</v>
      </c>
      <c r="F33" s="679">
        <v>0</v>
      </c>
      <c r="H33" s="677">
        <v>0</v>
      </c>
      <c r="I33" s="679">
        <v>0</v>
      </c>
      <c r="K33" s="677">
        <v>0</v>
      </c>
      <c r="L33" s="679">
        <v>0</v>
      </c>
      <c r="N33" s="677">
        <v>0</v>
      </c>
      <c r="O33" s="679">
        <v>0</v>
      </c>
      <c r="Q33" s="677">
        <v>0</v>
      </c>
      <c r="R33" s="679">
        <v>0</v>
      </c>
      <c r="T33" s="677">
        <v>0</v>
      </c>
      <c r="U33" s="679">
        <v>0</v>
      </c>
      <c r="W33" s="677">
        <v>0</v>
      </c>
      <c r="X33" s="679">
        <v>0</v>
      </c>
      <c r="Z33" s="677">
        <v>0</v>
      </c>
      <c r="AA33" s="679">
        <v>0</v>
      </c>
      <c r="AC33" s="677">
        <v>0</v>
      </c>
      <c r="AD33" s="679">
        <v>0</v>
      </c>
      <c r="AF33" s="677">
        <v>0</v>
      </c>
      <c r="AG33" s="679">
        <v>0</v>
      </c>
      <c r="AI33" s="677">
        <v>0</v>
      </c>
      <c r="AJ33" s="679">
        <v>0</v>
      </c>
      <c r="AL33" s="677">
        <v>0</v>
      </c>
      <c r="AM33" s="679">
        <v>0</v>
      </c>
      <c r="AO33" s="680">
        <f t="shared" si="0"/>
        <v>0</v>
      </c>
      <c r="AP33" s="681">
        <f t="shared" si="1"/>
        <v>0</v>
      </c>
    </row>
    <row r="34" spans="1:42">
      <c r="A34" s="678"/>
      <c r="B34" s="678"/>
      <c r="C34" s="677">
        <v>0</v>
      </c>
      <c r="E34" s="677">
        <v>0</v>
      </c>
      <c r="F34" s="679">
        <v>0</v>
      </c>
      <c r="H34" s="677">
        <v>0</v>
      </c>
      <c r="I34" s="679">
        <v>0</v>
      </c>
      <c r="K34" s="677">
        <v>0</v>
      </c>
      <c r="L34" s="679">
        <v>0</v>
      </c>
      <c r="N34" s="677">
        <v>0</v>
      </c>
      <c r="O34" s="679">
        <v>0</v>
      </c>
      <c r="Q34" s="677">
        <v>0</v>
      </c>
      <c r="R34" s="679">
        <v>0</v>
      </c>
      <c r="T34" s="677">
        <v>0</v>
      </c>
      <c r="U34" s="679">
        <v>0</v>
      </c>
      <c r="W34" s="677">
        <v>0</v>
      </c>
      <c r="X34" s="679">
        <v>0</v>
      </c>
      <c r="Z34" s="677">
        <v>0</v>
      </c>
      <c r="AA34" s="679">
        <v>0</v>
      </c>
      <c r="AC34" s="677">
        <v>0</v>
      </c>
      <c r="AD34" s="679">
        <v>0</v>
      </c>
      <c r="AF34" s="677">
        <v>0</v>
      </c>
      <c r="AG34" s="679">
        <v>0</v>
      </c>
      <c r="AI34" s="677">
        <v>0</v>
      </c>
      <c r="AJ34" s="679">
        <v>0</v>
      </c>
      <c r="AL34" s="677">
        <v>0</v>
      </c>
      <c r="AM34" s="679">
        <v>0</v>
      </c>
      <c r="AO34" s="680">
        <f t="shared" si="0"/>
        <v>0</v>
      </c>
      <c r="AP34" s="681">
        <f t="shared" si="1"/>
        <v>0</v>
      </c>
    </row>
    <row r="35" spans="1:42">
      <c r="A35" s="678"/>
      <c r="B35" s="678"/>
      <c r="C35" s="677">
        <v>0</v>
      </c>
      <c r="E35" s="677">
        <v>0</v>
      </c>
      <c r="F35" s="679">
        <v>0</v>
      </c>
      <c r="H35" s="677">
        <v>0</v>
      </c>
      <c r="I35" s="679">
        <v>0</v>
      </c>
      <c r="K35" s="677">
        <v>0</v>
      </c>
      <c r="L35" s="679">
        <v>0</v>
      </c>
      <c r="N35" s="677">
        <v>0</v>
      </c>
      <c r="O35" s="679">
        <v>0</v>
      </c>
      <c r="Q35" s="677">
        <v>0</v>
      </c>
      <c r="R35" s="679">
        <v>0</v>
      </c>
      <c r="T35" s="677">
        <v>0</v>
      </c>
      <c r="U35" s="679">
        <v>0</v>
      </c>
      <c r="W35" s="677">
        <v>0</v>
      </c>
      <c r="X35" s="679">
        <v>0</v>
      </c>
      <c r="Z35" s="677">
        <v>0</v>
      </c>
      <c r="AA35" s="679">
        <v>0</v>
      </c>
      <c r="AC35" s="677">
        <v>0</v>
      </c>
      <c r="AD35" s="679">
        <v>0</v>
      </c>
      <c r="AF35" s="677">
        <v>0</v>
      </c>
      <c r="AG35" s="679">
        <v>0</v>
      </c>
      <c r="AI35" s="677">
        <v>0</v>
      </c>
      <c r="AJ35" s="679">
        <v>0</v>
      </c>
      <c r="AL35" s="677">
        <v>0</v>
      </c>
      <c r="AM35" s="679">
        <v>0</v>
      </c>
      <c r="AO35" s="680">
        <f t="shared" si="0"/>
        <v>0</v>
      </c>
      <c r="AP35" s="681">
        <f t="shared" si="1"/>
        <v>0</v>
      </c>
    </row>
    <row r="36" spans="1:42">
      <c r="A36" s="678"/>
      <c r="B36" s="678"/>
      <c r="C36" s="677">
        <v>0</v>
      </c>
      <c r="E36" s="677">
        <v>0</v>
      </c>
      <c r="F36" s="679">
        <v>0</v>
      </c>
      <c r="H36" s="677">
        <v>0</v>
      </c>
      <c r="I36" s="679">
        <v>0</v>
      </c>
      <c r="K36" s="677">
        <v>0</v>
      </c>
      <c r="L36" s="679">
        <v>0</v>
      </c>
      <c r="N36" s="677">
        <v>0</v>
      </c>
      <c r="O36" s="679">
        <v>0</v>
      </c>
      <c r="Q36" s="677">
        <v>0</v>
      </c>
      <c r="R36" s="679">
        <v>0</v>
      </c>
      <c r="T36" s="677">
        <v>0</v>
      </c>
      <c r="U36" s="679">
        <v>0</v>
      </c>
      <c r="W36" s="677">
        <v>0</v>
      </c>
      <c r="X36" s="679">
        <v>0</v>
      </c>
      <c r="Z36" s="677">
        <v>0</v>
      </c>
      <c r="AA36" s="679">
        <v>0</v>
      </c>
      <c r="AC36" s="677">
        <v>0</v>
      </c>
      <c r="AD36" s="679">
        <v>0</v>
      </c>
      <c r="AF36" s="677">
        <v>0</v>
      </c>
      <c r="AG36" s="679">
        <v>0</v>
      </c>
      <c r="AI36" s="677">
        <v>0</v>
      </c>
      <c r="AJ36" s="679">
        <v>0</v>
      </c>
      <c r="AL36" s="677">
        <v>0</v>
      </c>
      <c r="AM36" s="679">
        <v>0</v>
      </c>
      <c r="AO36" s="680">
        <f t="shared" si="0"/>
        <v>0</v>
      </c>
      <c r="AP36" s="681">
        <f t="shared" si="1"/>
        <v>0</v>
      </c>
    </row>
    <row r="37" spans="1:42">
      <c r="A37" s="678"/>
      <c r="B37" s="678"/>
      <c r="C37" s="677">
        <v>0</v>
      </c>
      <c r="E37" s="677">
        <v>0</v>
      </c>
      <c r="F37" s="679">
        <v>0</v>
      </c>
      <c r="H37" s="677">
        <v>0</v>
      </c>
      <c r="I37" s="679">
        <v>0</v>
      </c>
      <c r="K37" s="677">
        <v>0</v>
      </c>
      <c r="L37" s="679">
        <v>0</v>
      </c>
      <c r="N37" s="677">
        <v>0</v>
      </c>
      <c r="O37" s="679">
        <v>0</v>
      </c>
      <c r="Q37" s="677">
        <v>0</v>
      </c>
      <c r="R37" s="679">
        <v>0</v>
      </c>
      <c r="T37" s="677">
        <v>0</v>
      </c>
      <c r="U37" s="679">
        <v>0</v>
      </c>
      <c r="W37" s="677">
        <v>0</v>
      </c>
      <c r="X37" s="679">
        <v>0</v>
      </c>
      <c r="Z37" s="677">
        <v>0</v>
      </c>
      <c r="AA37" s="679">
        <v>0</v>
      </c>
      <c r="AC37" s="677">
        <v>0</v>
      </c>
      <c r="AD37" s="679">
        <v>0</v>
      </c>
      <c r="AF37" s="677">
        <v>0</v>
      </c>
      <c r="AG37" s="679">
        <v>0</v>
      </c>
      <c r="AI37" s="677">
        <v>0</v>
      </c>
      <c r="AJ37" s="679">
        <v>0</v>
      </c>
      <c r="AL37" s="677">
        <v>0</v>
      </c>
      <c r="AM37" s="679">
        <v>0</v>
      </c>
      <c r="AO37" s="680">
        <f t="shared" si="0"/>
        <v>0</v>
      </c>
      <c r="AP37" s="681">
        <f t="shared" si="1"/>
        <v>0</v>
      </c>
    </row>
    <row r="38" spans="1:42">
      <c r="A38" s="678"/>
      <c r="B38" s="678"/>
      <c r="C38" s="677">
        <v>0</v>
      </c>
      <c r="E38" s="677">
        <v>0</v>
      </c>
      <c r="F38" s="679">
        <v>0</v>
      </c>
      <c r="H38" s="677">
        <v>0</v>
      </c>
      <c r="I38" s="679">
        <v>0</v>
      </c>
      <c r="K38" s="677">
        <v>0</v>
      </c>
      <c r="L38" s="679">
        <v>0</v>
      </c>
      <c r="N38" s="677">
        <v>0</v>
      </c>
      <c r="O38" s="679">
        <v>0</v>
      </c>
      <c r="Q38" s="677">
        <v>0</v>
      </c>
      <c r="R38" s="679">
        <v>0</v>
      </c>
      <c r="T38" s="677">
        <v>0</v>
      </c>
      <c r="U38" s="679">
        <v>0</v>
      </c>
      <c r="W38" s="677">
        <v>0</v>
      </c>
      <c r="X38" s="679">
        <v>0</v>
      </c>
      <c r="Z38" s="677">
        <v>0</v>
      </c>
      <c r="AA38" s="679">
        <v>0</v>
      </c>
      <c r="AC38" s="677">
        <v>0</v>
      </c>
      <c r="AD38" s="679">
        <v>0</v>
      </c>
      <c r="AF38" s="677">
        <v>0</v>
      </c>
      <c r="AG38" s="679">
        <v>0</v>
      </c>
      <c r="AI38" s="677">
        <v>0</v>
      </c>
      <c r="AJ38" s="679">
        <v>0</v>
      </c>
      <c r="AL38" s="677">
        <v>0</v>
      </c>
      <c r="AM38" s="679">
        <v>0</v>
      </c>
      <c r="AO38" s="680">
        <f t="shared" si="0"/>
        <v>0</v>
      </c>
      <c r="AP38" s="681">
        <f t="shared" si="1"/>
        <v>0</v>
      </c>
    </row>
    <row r="39" spans="1:42">
      <c r="A39" s="678"/>
      <c r="B39" s="678"/>
      <c r="C39" s="677">
        <v>0</v>
      </c>
      <c r="E39" s="677">
        <v>0</v>
      </c>
      <c r="F39" s="679">
        <v>0</v>
      </c>
      <c r="H39" s="677">
        <v>0</v>
      </c>
      <c r="I39" s="679">
        <v>0</v>
      </c>
      <c r="K39" s="677">
        <v>0</v>
      </c>
      <c r="L39" s="679">
        <v>0</v>
      </c>
      <c r="N39" s="677">
        <v>0</v>
      </c>
      <c r="O39" s="679">
        <v>0</v>
      </c>
      <c r="Q39" s="677">
        <v>0</v>
      </c>
      <c r="R39" s="679">
        <v>0</v>
      </c>
      <c r="T39" s="677">
        <v>0</v>
      </c>
      <c r="U39" s="679">
        <v>0</v>
      </c>
      <c r="W39" s="677">
        <v>0</v>
      </c>
      <c r="X39" s="679">
        <v>0</v>
      </c>
      <c r="Z39" s="677">
        <v>0</v>
      </c>
      <c r="AA39" s="679">
        <v>0</v>
      </c>
      <c r="AC39" s="677">
        <v>0</v>
      </c>
      <c r="AD39" s="679">
        <v>0</v>
      </c>
      <c r="AF39" s="677">
        <v>0</v>
      </c>
      <c r="AG39" s="679">
        <v>0</v>
      </c>
      <c r="AI39" s="677">
        <v>0</v>
      </c>
      <c r="AJ39" s="679">
        <v>0</v>
      </c>
      <c r="AL39" s="677">
        <v>0</v>
      </c>
      <c r="AM39" s="679">
        <v>0</v>
      </c>
      <c r="AO39" s="680">
        <f t="shared" si="0"/>
        <v>0</v>
      </c>
      <c r="AP39" s="681">
        <f t="shared" si="1"/>
        <v>0</v>
      </c>
    </row>
    <row r="40" spans="1:42">
      <c r="A40" s="678"/>
      <c r="B40" s="678"/>
      <c r="C40" s="677">
        <v>0</v>
      </c>
      <c r="E40" s="677">
        <v>0</v>
      </c>
      <c r="F40" s="679">
        <v>0</v>
      </c>
      <c r="H40" s="677">
        <v>0</v>
      </c>
      <c r="I40" s="679">
        <v>0</v>
      </c>
      <c r="K40" s="677">
        <v>0</v>
      </c>
      <c r="L40" s="679">
        <v>0</v>
      </c>
      <c r="N40" s="677">
        <v>0</v>
      </c>
      <c r="O40" s="679">
        <v>0</v>
      </c>
      <c r="Q40" s="677">
        <v>0</v>
      </c>
      <c r="R40" s="679">
        <v>0</v>
      </c>
      <c r="T40" s="677">
        <v>0</v>
      </c>
      <c r="U40" s="679">
        <v>0</v>
      </c>
      <c r="W40" s="677">
        <v>0</v>
      </c>
      <c r="X40" s="679">
        <v>0</v>
      </c>
      <c r="Z40" s="677">
        <v>0</v>
      </c>
      <c r="AA40" s="679">
        <v>0</v>
      </c>
      <c r="AC40" s="677">
        <v>0</v>
      </c>
      <c r="AD40" s="679">
        <v>0</v>
      </c>
      <c r="AF40" s="677">
        <v>0</v>
      </c>
      <c r="AG40" s="679">
        <v>0</v>
      </c>
      <c r="AI40" s="677">
        <v>0</v>
      </c>
      <c r="AJ40" s="679">
        <v>0</v>
      </c>
      <c r="AL40" s="677">
        <v>0</v>
      </c>
      <c r="AM40" s="679">
        <v>0</v>
      </c>
      <c r="AO40" s="680">
        <f t="shared" si="0"/>
        <v>0</v>
      </c>
      <c r="AP40" s="681">
        <f t="shared" si="1"/>
        <v>0</v>
      </c>
    </row>
    <row r="41" spans="1:42">
      <c r="A41" s="678"/>
      <c r="B41" s="678"/>
      <c r="C41" s="677">
        <v>0</v>
      </c>
      <c r="E41" s="677">
        <v>0</v>
      </c>
      <c r="F41" s="679">
        <v>0</v>
      </c>
      <c r="H41" s="677">
        <v>0</v>
      </c>
      <c r="I41" s="679">
        <v>0</v>
      </c>
      <c r="K41" s="677">
        <v>0</v>
      </c>
      <c r="L41" s="679">
        <v>0</v>
      </c>
      <c r="N41" s="677">
        <v>0</v>
      </c>
      <c r="O41" s="679">
        <v>0</v>
      </c>
      <c r="Q41" s="677">
        <v>0</v>
      </c>
      <c r="R41" s="679">
        <v>0</v>
      </c>
      <c r="T41" s="677">
        <v>0</v>
      </c>
      <c r="U41" s="679">
        <v>0</v>
      </c>
      <c r="W41" s="677">
        <v>0</v>
      </c>
      <c r="X41" s="679">
        <v>0</v>
      </c>
      <c r="Z41" s="677">
        <v>0</v>
      </c>
      <c r="AA41" s="679">
        <v>0</v>
      </c>
      <c r="AC41" s="677">
        <v>0</v>
      </c>
      <c r="AD41" s="679">
        <v>0</v>
      </c>
      <c r="AF41" s="677">
        <v>0</v>
      </c>
      <c r="AG41" s="679">
        <v>0</v>
      </c>
      <c r="AI41" s="677">
        <v>0</v>
      </c>
      <c r="AJ41" s="679">
        <v>0</v>
      </c>
      <c r="AL41" s="677">
        <v>0</v>
      </c>
      <c r="AM41" s="679">
        <v>0</v>
      </c>
      <c r="AO41" s="680">
        <f t="shared" si="0"/>
        <v>0</v>
      </c>
      <c r="AP41" s="681">
        <f t="shared" si="1"/>
        <v>0</v>
      </c>
    </row>
    <row r="42" spans="1:42">
      <c r="A42" s="678"/>
      <c r="B42" s="678"/>
      <c r="C42" s="677">
        <v>0</v>
      </c>
      <c r="E42" s="677">
        <v>0</v>
      </c>
      <c r="F42" s="679">
        <v>0</v>
      </c>
      <c r="H42" s="677">
        <v>0</v>
      </c>
      <c r="I42" s="679">
        <v>0</v>
      </c>
      <c r="K42" s="677">
        <v>0</v>
      </c>
      <c r="L42" s="679">
        <v>0</v>
      </c>
      <c r="N42" s="677">
        <v>0</v>
      </c>
      <c r="O42" s="679">
        <v>0</v>
      </c>
      <c r="Q42" s="677">
        <v>0</v>
      </c>
      <c r="R42" s="679">
        <v>0</v>
      </c>
      <c r="T42" s="677">
        <v>0</v>
      </c>
      <c r="U42" s="679">
        <v>0</v>
      </c>
      <c r="W42" s="677">
        <v>0</v>
      </c>
      <c r="X42" s="679">
        <v>0</v>
      </c>
      <c r="Z42" s="677">
        <v>0</v>
      </c>
      <c r="AA42" s="679">
        <v>0</v>
      </c>
      <c r="AC42" s="677">
        <v>0</v>
      </c>
      <c r="AD42" s="679">
        <v>0</v>
      </c>
      <c r="AF42" s="677">
        <v>0</v>
      </c>
      <c r="AG42" s="679">
        <v>0</v>
      </c>
      <c r="AI42" s="677">
        <v>0</v>
      </c>
      <c r="AJ42" s="679">
        <v>0</v>
      </c>
      <c r="AL42" s="677">
        <v>0</v>
      </c>
      <c r="AM42" s="679">
        <v>0</v>
      </c>
      <c r="AO42" s="680">
        <f t="shared" si="0"/>
        <v>0</v>
      </c>
      <c r="AP42" s="681">
        <f t="shared" si="1"/>
        <v>0</v>
      </c>
    </row>
    <row r="43" spans="1:42">
      <c r="A43" s="678"/>
      <c r="B43" s="678"/>
      <c r="C43" s="677">
        <v>0</v>
      </c>
      <c r="E43" s="677">
        <v>0</v>
      </c>
      <c r="F43" s="679">
        <v>0</v>
      </c>
      <c r="H43" s="677">
        <v>0</v>
      </c>
      <c r="I43" s="679">
        <v>0</v>
      </c>
      <c r="K43" s="677">
        <v>0</v>
      </c>
      <c r="L43" s="679">
        <v>0</v>
      </c>
      <c r="N43" s="677">
        <v>0</v>
      </c>
      <c r="O43" s="679">
        <v>0</v>
      </c>
      <c r="Q43" s="677">
        <v>0</v>
      </c>
      <c r="R43" s="679">
        <v>0</v>
      </c>
      <c r="T43" s="677">
        <v>0</v>
      </c>
      <c r="U43" s="679">
        <v>0</v>
      </c>
      <c r="W43" s="677">
        <v>0</v>
      </c>
      <c r="X43" s="679">
        <v>0</v>
      </c>
      <c r="Z43" s="677">
        <v>0</v>
      </c>
      <c r="AA43" s="679">
        <v>0</v>
      </c>
      <c r="AC43" s="677">
        <v>0</v>
      </c>
      <c r="AD43" s="679">
        <v>0</v>
      </c>
      <c r="AF43" s="677">
        <v>0</v>
      </c>
      <c r="AG43" s="679">
        <v>0</v>
      </c>
      <c r="AI43" s="677">
        <v>0</v>
      </c>
      <c r="AJ43" s="679">
        <v>0</v>
      </c>
      <c r="AL43" s="677">
        <v>0</v>
      </c>
      <c r="AM43" s="679">
        <v>0</v>
      </c>
      <c r="AO43" s="680">
        <f t="shared" si="0"/>
        <v>0</v>
      </c>
      <c r="AP43" s="681">
        <f t="shared" si="1"/>
        <v>0</v>
      </c>
    </row>
    <row r="44" spans="1:42">
      <c r="A44" s="678"/>
      <c r="B44" s="678"/>
      <c r="C44" s="677">
        <v>0</v>
      </c>
      <c r="E44" s="677">
        <v>0</v>
      </c>
      <c r="F44" s="679">
        <v>0</v>
      </c>
      <c r="H44" s="677">
        <v>0</v>
      </c>
      <c r="I44" s="679">
        <v>0</v>
      </c>
      <c r="K44" s="677">
        <v>0</v>
      </c>
      <c r="L44" s="679">
        <v>0</v>
      </c>
      <c r="N44" s="677">
        <v>0</v>
      </c>
      <c r="O44" s="679">
        <v>0</v>
      </c>
      <c r="Q44" s="677">
        <v>0</v>
      </c>
      <c r="R44" s="679">
        <v>0</v>
      </c>
      <c r="T44" s="677">
        <v>0</v>
      </c>
      <c r="U44" s="679">
        <v>0</v>
      </c>
      <c r="W44" s="677">
        <v>0</v>
      </c>
      <c r="X44" s="679">
        <v>0</v>
      </c>
      <c r="Z44" s="677">
        <v>0</v>
      </c>
      <c r="AA44" s="679">
        <v>0</v>
      </c>
      <c r="AC44" s="677">
        <v>0</v>
      </c>
      <c r="AD44" s="679">
        <v>0</v>
      </c>
      <c r="AF44" s="677">
        <v>0</v>
      </c>
      <c r="AG44" s="679">
        <v>0</v>
      </c>
      <c r="AI44" s="677">
        <v>0</v>
      </c>
      <c r="AJ44" s="679">
        <v>0</v>
      </c>
      <c r="AL44" s="677">
        <v>0</v>
      </c>
      <c r="AM44" s="679">
        <v>0</v>
      </c>
      <c r="AO44" s="680">
        <f t="shared" si="0"/>
        <v>0</v>
      </c>
      <c r="AP44" s="681">
        <f t="shared" si="1"/>
        <v>0</v>
      </c>
    </row>
    <row r="45" spans="1:42">
      <c r="A45" s="678"/>
      <c r="B45" s="678"/>
      <c r="C45" s="677">
        <v>0</v>
      </c>
      <c r="E45" s="677">
        <v>0</v>
      </c>
      <c r="F45" s="679">
        <v>0</v>
      </c>
      <c r="H45" s="677">
        <v>0</v>
      </c>
      <c r="I45" s="679">
        <v>0</v>
      </c>
      <c r="K45" s="677">
        <v>0</v>
      </c>
      <c r="L45" s="679">
        <v>0</v>
      </c>
      <c r="N45" s="677">
        <v>0</v>
      </c>
      <c r="O45" s="679">
        <v>0</v>
      </c>
      <c r="Q45" s="677">
        <v>0</v>
      </c>
      <c r="R45" s="679">
        <v>0</v>
      </c>
      <c r="T45" s="677">
        <v>0</v>
      </c>
      <c r="U45" s="679">
        <v>0</v>
      </c>
      <c r="W45" s="677">
        <v>0</v>
      </c>
      <c r="X45" s="679">
        <v>0</v>
      </c>
      <c r="Z45" s="677">
        <v>0</v>
      </c>
      <c r="AA45" s="679">
        <v>0</v>
      </c>
      <c r="AC45" s="677">
        <v>0</v>
      </c>
      <c r="AD45" s="679">
        <v>0</v>
      </c>
      <c r="AF45" s="677">
        <v>0</v>
      </c>
      <c r="AG45" s="679">
        <v>0</v>
      </c>
      <c r="AI45" s="677">
        <v>0</v>
      </c>
      <c r="AJ45" s="679">
        <v>0</v>
      </c>
      <c r="AL45" s="677">
        <v>0</v>
      </c>
      <c r="AM45" s="679">
        <v>0</v>
      </c>
      <c r="AO45" s="680">
        <f t="shared" si="0"/>
        <v>0</v>
      </c>
      <c r="AP45" s="681">
        <f t="shared" si="1"/>
        <v>0</v>
      </c>
    </row>
    <row r="46" spans="1:42">
      <c r="A46" s="678"/>
      <c r="B46" s="678"/>
      <c r="C46" s="677">
        <v>0</v>
      </c>
      <c r="E46" s="677">
        <v>0</v>
      </c>
      <c r="F46" s="679">
        <v>0</v>
      </c>
      <c r="H46" s="677">
        <v>0</v>
      </c>
      <c r="I46" s="679">
        <v>0</v>
      </c>
      <c r="K46" s="677">
        <v>0</v>
      </c>
      <c r="L46" s="679">
        <v>0</v>
      </c>
      <c r="N46" s="677">
        <v>0</v>
      </c>
      <c r="O46" s="679">
        <v>0</v>
      </c>
      <c r="Q46" s="677">
        <v>0</v>
      </c>
      <c r="R46" s="679">
        <v>0</v>
      </c>
      <c r="T46" s="677">
        <v>0</v>
      </c>
      <c r="U46" s="679">
        <v>0</v>
      </c>
      <c r="W46" s="677">
        <v>0</v>
      </c>
      <c r="X46" s="679">
        <v>0</v>
      </c>
      <c r="Z46" s="677">
        <v>0</v>
      </c>
      <c r="AA46" s="679">
        <v>0</v>
      </c>
      <c r="AC46" s="677">
        <v>0</v>
      </c>
      <c r="AD46" s="679">
        <v>0</v>
      </c>
      <c r="AF46" s="677">
        <v>0</v>
      </c>
      <c r="AG46" s="679">
        <v>0</v>
      </c>
      <c r="AI46" s="677">
        <v>0</v>
      </c>
      <c r="AJ46" s="679">
        <v>0</v>
      </c>
      <c r="AL46" s="677">
        <v>0</v>
      </c>
      <c r="AM46" s="679">
        <v>0</v>
      </c>
      <c r="AO46" s="680">
        <f t="shared" si="0"/>
        <v>0</v>
      </c>
      <c r="AP46" s="681">
        <f t="shared" si="1"/>
        <v>0</v>
      </c>
    </row>
    <row r="47" spans="1:42">
      <c r="A47" s="678"/>
      <c r="B47" s="678"/>
      <c r="C47" s="677">
        <v>0</v>
      </c>
      <c r="E47" s="677">
        <v>0</v>
      </c>
      <c r="F47" s="679">
        <v>0</v>
      </c>
      <c r="H47" s="677">
        <v>0</v>
      </c>
      <c r="I47" s="679">
        <v>0</v>
      </c>
      <c r="K47" s="677">
        <v>0</v>
      </c>
      <c r="L47" s="679">
        <v>0</v>
      </c>
      <c r="N47" s="677">
        <v>0</v>
      </c>
      <c r="O47" s="679">
        <v>0</v>
      </c>
      <c r="Q47" s="677">
        <v>0</v>
      </c>
      <c r="R47" s="679">
        <v>0</v>
      </c>
      <c r="T47" s="677">
        <v>0</v>
      </c>
      <c r="U47" s="679">
        <v>0</v>
      </c>
      <c r="W47" s="677">
        <v>0</v>
      </c>
      <c r="X47" s="679">
        <v>0</v>
      </c>
      <c r="Z47" s="677">
        <v>0</v>
      </c>
      <c r="AA47" s="679">
        <v>0</v>
      </c>
      <c r="AC47" s="677">
        <v>0</v>
      </c>
      <c r="AD47" s="679">
        <v>0</v>
      </c>
      <c r="AF47" s="677">
        <v>0</v>
      </c>
      <c r="AG47" s="679">
        <v>0</v>
      </c>
      <c r="AI47" s="677">
        <v>0</v>
      </c>
      <c r="AJ47" s="679">
        <v>0</v>
      </c>
      <c r="AL47" s="677">
        <v>0</v>
      </c>
      <c r="AM47" s="679">
        <v>0</v>
      </c>
      <c r="AO47" s="680">
        <f t="shared" si="0"/>
        <v>0</v>
      </c>
      <c r="AP47" s="681">
        <f t="shared" si="1"/>
        <v>0</v>
      </c>
    </row>
    <row r="48" spans="1:42">
      <c r="A48" s="678"/>
      <c r="B48" s="678"/>
      <c r="C48" s="677">
        <v>0</v>
      </c>
      <c r="E48" s="677">
        <v>0</v>
      </c>
      <c r="F48" s="679">
        <v>0</v>
      </c>
      <c r="H48" s="677">
        <v>0</v>
      </c>
      <c r="I48" s="679">
        <v>0</v>
      </c>
      <c r="K48" s="677">
        <v>0</v>
      </c>
      <c r="L48" s="679">
        <v>0</v>
      </c>
      <c r="N48" s="677">
        <v>0</v>
      </c>
      <c r="O48" s="679">
        <v>0</v>
      </c>
      <c r="Q48" s="677">
        <v>0</v>
      </c>
      <c r="R48" s="679">
        <v>0</v>
      </c>
      <c r="T48" s="677">
        <v>0</v>
      </c>
      <c r="U48" s="679">
        <v>0</v>
      </c>
      <c r="W48" s="677">
        <v>0</v>
      </c>
      <c r="X48" s="679">
        <v>0</v>
      </c>
      <c r="Z48" s="677">
        <v>0</v>
      </c>
      <c r="AA48" s="679">
        <v>0</v>
      </c>
      <c r="AC48" s="677">
        <v>0</v>
      </c>
      <c r="AD48" s="679">
        <v>0</v>
      </c>
      <c r="AF48" s="677">
        <v>0</v>
      </c>
      <c r="AG48" s="679">
        <v>0</v>
      </c>
      <c r="AI48" s="677">
        <v>0</v>
      </c>
      <c r="AJ48" s="679">
        <v>0</v>
      </c>
      <c r="AL48" s="677">
        <v>0</v>
      </c>
      <c r="AM48" s="679">
        <v>0</v>
      </c>
      <c r="AO48" s="680">
        <f t="shared" si="0"/>
        <v>0</v>
      </c>
      <c r="AP48" s="681">
        <f t="shared" si="1"/>
        <v>0</v>
      </c>
    </row>
    <row r="49" spans="1:42">
      <c r="A49" s="678"/>
      <c r="B49" s="678"/>
      <c r="C49" s="677">
        <v>0</v>
      </c>
      <c r="E49" s="677">
        <v>0</v>
      </c>
      <c r="F49" s="679">
        <v>0</v>
      </c>
      <c r="H49" s="677">
        <v>0</v>
      </c>
      <c r="I49" s="679">
        <v>0</v>
      </c>
      <c r="K49" s="677">
        <v>0</v>
      </c>
      <c r="L49" s="679">
        <v>0</v>
      </c>
      <c r="N49" s="677">
        <v>0</v>
      </c>
      <c r="O49" s="679">
        <v>0</v>
      </c>
      <c r="Q49" s="677">
        <v>0</v>
      </c>
      <c r="R49" s="679">
        <v>0</v>
      </c>
      <c r="T49" s="677">
        <v>0</v>
      </c>
      <c r="U49" s="679">
        <v>0</v>
      </c>
      <c r="W49" s="677">
        <v>0</v>
      </c>
      <c r="X49" s="679">
        <v>0</v>
      </c>
      <c r="Z49" s="677">
        <v>0</v>
      </c>
      <c r="AA49" s="679">
        <v>0</v>
      </c>
      <c r="AC49" s="677">
        <v>0</v>
      </c>
      <c r="AD49" s="679">
        <v>0</v>
      </c>
      <c r="AF49" s="677">
        <v>0</v>
      </c>
      <c r="AG49" s="679">
        <v>0</v>
      </c>
      <c r="AI49" s="677">
        <v>0</v>
      </c>
      <c r="AJ49" s="679">
        <v>0</v>
      </c>
      <c r="AL49" s="677">
        <v>0</v>
      </c>
      <c r="AM49" s="679">
        <v>0</v>
      </c>
      <c r="AO49" s="680">
        <f t="shared" si="0"/>
        <v>0</v>
      </c>
      <c r="AP49" s="681">
        <f t="shared" si="1"/>
        <v>0</v>
      </c>
    </row>
    <row r="50" spans="1:42">
      <c r="A50" s="678"/>
      <c r="B50" s="678"/>
      <c r="C50" s="677">
        <v>0</v>
      </c>
      <c r="E50" s="677">
        <v>0</v>
      </c>
      <c r="F50" s="679">
        <v>0</v>
      </c>
      <c r="H50" s="677">
        <v>0</v>
      </c>
      <c r="I50" s="679">
        <v>0</v>
      </c>
      <c r="K50" s="677">
        <v>0</v>
      </c>
      <c r="L50" s="679">
        <v>0</v>
      </c>
      <c r="N50" s="677">
        <v>0</v>
      </c>
      <c r="O50" s="679">
        <v>0</v>
      </c>
      <c r="Q50" s="677">
        <v>0</v>
      </c>
      <c r="R50" s="679">
        <v>0</v>
      </c>
      <c r="T50" s="677">
        <v>0</v>
      </c>
      <c r="U50" s="679">
        <v>0</v>
      </c>
      <c r="W50" s="677">
        <v>0</v>
      </c>
      <c r="X50" s="679">
        <v>0</v>
      </c>
      <c r="Z50" s="677">
        <v>0</v>
      </c>
      <c r="AA50" s="679">
        <v>0</v>
      </c>
      <c r="AC50" s="677">
        <v>0</v>
      </c>
      <c r="AD50" s="679">
        <v>0</v>
      </c>
      <c r="AF50" s="677">
        <v>0</v>
      </c>
      <c r="AG50" s="679">
        <v>0</v>
      </c>
      <c r="AI50" s="677">
        <v>0</v>
      </c>
      <c r="AJ50" s="679">
        <v>0</v>
      </c>
      <c r="AL50" s="677">
        <v>0</v>
      </c>
      <c r="AM50" s="679">
        <v>0</v>
      </c>
      <c r="AO50" s="680">
        <f t="shared" si="0"/>
        <v>0</v>
      </c>
      <c r="AP50" s="681">
        <f t="shared" si="1"/>
        <v>0</v>
      </c>
    </row>
    <row r="51" spans="1:42">
      <c r="A51" s="678"/>
      <c r="B51" s="678"/>
      <c r="C51" s="677">
        <v>0</v>
      </c>
      <c r="E51" s="677">
        <v>0</v>
      </c>
      <c r="F51" s="679">
        <v>0</v>
      </c>
      <c r="H51" s="677">
        <v>0</v>
      </c>
      <c r="I51" s="679">
        <v>0</v>
      </c>
      <c r="K51" s="677">
        <v>0</v>
      </c>
      <c r="L51" s="679">
        <v>0</v>
      </c>
      <c r="N51" s="677">
        <v>0</v>
      </c>
      <c r="O51" s="679">
        <v>0</v>
      </c>
      <c r="Q51" s="677">
        <v>0</v>
      </c>
      <c r="R51" s="679">
        <v>0</v>
      </c>
      <c r="T51" s="677">
        <v>0</v>
      </c>
      <c r="U51" s="679">
        <v>0</v>
      </c>
      <c r="W51" s="677">
        <v>0</v>
      </c>
      <c r="X51" s="679">
        <v>0</v>
      </c>
      <c r="Z51" s="677">
        <v>0</v>
      </c>
      <c r="AA51" s="679">
        <v>0</v>
      </c>
      <c r="AC51" s="677">
        <v>0</v>
      </c>
      <c r="AD51" s="679">
        <v>0</v>
      </c>
      <c r="AF51" s="677">
        <v>0</v>
      </c>
      <c r="AG51" s="679">
        <v>0</v>
      </c>
      <c r="AI51" s="677">
        <v>0</v>
      </c>
      <c r="AJ51" s="679">
        <v>0</v>
      </c>
      <c r="AL51" s="677">
        <v>0</v>
      </c>
      <c r="AM51" s="679">
        <v>0</v>
      </c>
      <c r="AO51" s="680">
        <f t="shared" si="0"/>
        <v>0</v>
      </c>
      <c r="AP51" s="681">
        <f t="shared" si="1"/>
        <v>0</v>
      </c>
    </row>
    <row r="52" spans="1:42">
      <c r="A52" s="678"/>
      <c r="B52" s="678"/>
      <c r="C52" s="677">
        <v>0</v>
      </c>
      <c r="E52" s="677">
        <v>0</v>
      </c>
      <c r="F52" s="679">
        <v>0</v>
      </c>
      <c r="H52" s="677">
        <v>0</v>
      </c>
      <c r="I52" s="679">
        <v>0</v>
      </c>
      <c r="K52" s="677">
        <v>0</v>
      </c>
      <c r="L52" s="679">
        <v>0</v>
      </c>
      <c r="N52" s="677">
        <v>0</v>
      </c>
      <c r="O52" s="679">
        <v>0</v>
      </c>
      <c r="Q52" s="677">
        <v>0</v>
      </c>
      <c r="R52" s="679">
        <v>0</v>
      </c>
      <c r="T52" s="677">
        <v>0</v>
      </c>
      <c r="U52" s="679">
        <v>0</v>
      </c>
      <c r="W52" s="677">
        <v>0</v>
      </c>
      <c r="X52" s="679">
        <v>0</v>
      </c>
      <c r="Z52" s="677">
        <v>0</v>
      </c>
      <c r="AA52" s="679">
        <v>0</v>
      </c>
      <c r="AC52" s="677">
        <v>0</v>
      </c>
      <c r="AD52" s="679">
        <v>0</v>
      </c>
      <c r="AF52" s="677">
        <v>0</v>
      </c>
      <c r="AG52" s="679">
        <v>0</v>
      </c>
      <c r="AI52" s="677">
        <v>0</v>
      </c>
      <c r="AJ52" s="679">
        <v>0</v>
      </c>
      <c r="AL52" s="677">
        <v>0</v>
      </c>
      <c r="AM52" s="679">
        <v>0</v>
      </c>
      <c r="AO52" s="680">
        <f t="shared" si="0"/>
        <v>0</v>
      </c>
      <c r="AP52" s="681">
        <f t="shared" si="1"/>
        <v>0</v>
      </c>
    </row>
    <row r="53" spans="1:42">
      <c r="A53" s="678"/>
      <c r="B53" s="678"/>
      <c r="C53" s="677">
        <v>0</v>
      </c>
      <c r="E53" s="677">
        <v>0</v>
      </c>
      <c r="F53" s="679">
        <v>0</v>
      </c>
      <c r="H53" s="677">
        <v>0</v>
      </c>
      <c r="I53" s="679">
        <v>0</v>
      </c>
      <c r="K53" s="677">
        <v>0</v>
      </c>
      <c r="L53" s="679">
        <v>0</v>
      </c>
      <c r="N53" s="677">
        <v>0</v>
      </c>
      <c r="O53" s="679">
        <v>0</v>
      </c>
      <c r="Q53" s="677">
        <v>0</v>
      </c>
      <c r="R53" s="679">
        <v>0</v>
      </c>
      <c r="T53" s="677">
        <v>0</v>
      </c>
      <c r="U53" s="679">
        <v>0</v>
      </c>
      <c r="W53" s="677">
        <v>0</v>
      </c>
      <c r="X53" s="679">
        <v>0</v>
      </c>
      <c r="Z53" s="677">
        <v>0</v>
      </c>
      <c r="AA53" s="679">
        <v>0</v>
      </c>
      <c r="AC53" s="677">
        <v>0</v>
      </c>
      <c r="AD53" s="679">
        <v>0</v>
      </c>
      <c r="AF53" s="677">
        <v>0</v>
      </c>
      <c r="AG53" s="679">
        <v>0</v>
      </c>
      <c r="AI53" s="677">
        <v>0</v>
      </c>
      <c r="AJ53" s="679">
        <v>0</v>
      </c>
      <c r="AL53" s="677">
        <v>0</v>
      </c>
      <c r="AM53" s="679">
        <v>0</v>
      </c>
      <c r="AO53" s="680">
        <f t="shared" si="0"/>
        <v>0</v>
      </c>
      <c r="AP53" s="681">
        <f t="shared" si="1"/>
        <v>0</v>
      </c>
    </row>
    <row r="54" spans="1:42">
      <c r="A54" s="678"/>
      <c r="B54" s="678"/>
      <c r="C54" s="677">
        <v>0</v>
      </c>
      <c r="E54" s="677">
        <v>0</v>
      </c>
      <c r="F54" s="679">
        <v>0</v>
      </c>
      <c r="H54" s="677">
        <v>0</v>
      </c>
      <c r="I54" s="679">
        <v>0</v>
      </c>
      <c r="K54" s="677">
        <v>0</v>
      </c>
      <c r="L54" s="679">
        <v>0</v>
      </c>
      <c r="N54" s="677">
        <v>0</v>
      </c>
      <c r="O54" s="679">
        <v>0</v>
      </c>
      <c r="Q54" s="677">
        <v>0</v>
      </c>
      <c r="R54" s="679">
        <v>0</v>
      </c>
      <c r="T54" s="677">
        <v>0</v>
      </c>
      <c r="U54" s="679">
        <v>0</v>
      </c>
      <c r="W54" s="677">
        <v>0</v>
      </c>
      <c r="X54" s="679">
        <v>0</v>
      </c>
      <c r="Z54" s="677">
        <v>0</v>
      </c>
      <c r="AA54" s="679">
        <v>0</v>
      </c>
      <c r="AC54" s="677">
        <v>0</v>
      </c>
      <c r="AD54" s="679">
        <v>0</v>
      </c>
      <c r="AF54" s="677">
        <v>0</v>
      </c>
      <c r="AG54" s="679">
        <v>0</v>
      </c>
      <c r="AI54" s="677">
        <v>0</v>
      </c>
      <c r="AJ54" s="679">
        <v>0</v>
      </c>
      <c r="AL54" s="677">
        <v>0</v>
      </c>
      <c r="AM54" s="679">
        <v>0</v>
      </c>
      <c r="AO54" s="680">
        <f t="shared" si="0"/>
        <v>0</v>
      </c>
      <c r="AP54" s="681">
        <f t="shared" si="1"/>
        <v>0</v>
      </c>
    </row>
    <row r="55" spans="1:42">
      <c r="A55" s="678"/>
      <c r="B55" s="678"/>
      <c r="C55" s="677">
        <v>0</v>
      </c>
      <c r="E55" s="677">
        <v>0</v>
      </c>
      <c r="F55" s="679">
        <v>0</v>
      </c>
      <c r="H55" s="677">
        <v>0</v>
      </c>
      <c r="I55" s="679">
        <v>0</v>
      </c>
      <c r="K55" s="677">
        <v>0</v>
      </c>
      <c r="L55" s="679">
        <v>0</v>
      </c>
      <c r="N55" s="677">
        <v>0</v>
      </c>
      <c r="O55" s="679">
        <v>0</v>
      </c>
      <c r="Q55" s="677">
        <v>0</v>
      </c>
      <c r="R55" s="679">
        <v>0</v>
      </c>
      <c r="T55" s="677">
        <v>0</v>
      </c>
      <c r="U55" s="679">
        <v>0</v>
      </c>
      <c r="W55" s="677">
        <v>0</v>
      </c>
      <c r="X55" s="679">
        <v>0</v>
      </c>
      <c r="Z55" s="677">
        <v>0</v>
      </c>
      <c r="AA55" s="679">
        <v>0</v>
      </c>
      <c r="AC55" s="677">
        <v>0</v>
      </c>
      <c r="AD55" s="679">
        <v>0</v>
      </c>
      <c r="AF55" s="677">
        <v>0</v>
      </c>
      <c r="AG55" s="679">
        <v>0</v>
      </c>
      <c r="AI55" s="677">
        <v>0</v>
      </c>
      <c r="AJ55" s="679">
        <v>0</v>
      </c>
      <c r="AL55" s="677">
        <v>0</v>
      </c>
      <c r="AM55" s="679">
        <v>0</v>
      </c>
      <c r="AO55" s="680">
        <f t="shared" si="0"/>
        <v>0</v>
      </c>
      <c r="AP55" s="681">
        <f t="shared" si="1"/>
        <v>0</v>
      </c>
    </row>
    <row r="56" spans="1:42">
      <c r="A56" s="678"/>
      <c r="B56" s="678"/>
      <c r="C56" s="677">
        <v>0</v>
      </c>
      <c r="E56" s="677">
        <v>0</v>
      </c>
      <c r="F56" s="679">
        <v>0</v>
      </c>
      <c r="H56" s="677">
        <v>0</v>
      </c>
      <c r="I56" s="679">
        <v>0</v>
      </c>
      <c r="K56" s="677">
        <v>0</v>
      </c>
      <c r="L56" s="679">
        <v>0</v>
      </c>
      <c r="N56" s="677">
        <v>0</v>
      </c>
      <c r="O56" s="679">
        <v>0</v>
      </c>
      <c r="Q56" s="677">
        <v>0</v>
      </c>
      <c r="R56" s="679">
        <v>0</v>
      </c>
      <c r="T56" s="677">
        <v>0</v>
      </c>
      <c r="U56" s="679">
        <v>0</v>
      </c>
      <c r="W56" s="677">
        <v>0</v>
      </c>
      <c r="X56" s="679">
        <v>0</v>
      </c>
      <c r="Z56" s="677">
        <v>0</v>
      </c>
      <c r="AA56" s="679">
        <v>0</v>
      </c>
      <c r="AC56" s="677">
        <v>0</v>
      </c>
      <c r="AD56" s="679">
        <v>0</v>
      </c>
      <c r="AF56" s="677">
        <v>0</v>
      </c>
      <c r="AG56" s="679">
        <v>0</v>
      </c>
      <c r="AI56" s="677">
        <v>0</v>
      </c>
      <c r="AJ56" s="679">
        <v>0</v>
      </c>
      <c r="AL56" s="677">
        <v>0</v>
      </c>
      <c r="AM56" s="679">
        <v>0</v>
      </c>
      <c r="AO56" s="680">
        <f t="shared" si="0"/>
        <v>0</v>
      </c>
      <c r="AP56" s="681">
        <f t="shared" si="1"/>
        <v>0</v>
      </c>
    </row>
    <row r="57" spans="1:42">
      <c r="A57" s="678"/>
      <c r="B57" s="678"/>
      <c r="C57" s="677">
        <v>0</v>
      </c>
      <c r="E57" s="677">
        <v>0</v>
      </c>
      <c r="F57" s="679">
        <v>0</v>
      </c>
      <c r="H57" s="677">
        <v>0</v>
      </c>
      <c r="I57" s="679">
        <v>0</v>
      </c>
      <c r="K57" s="677">
        <v>0</v>
      </c>
      <c r="L57" s="679">
        <v>0</v>
      </c>
      <c r="N57" s="677">
        <v>0</v>
      </c>
      <c r="O57" s="679">
        <v>0</v>
      </c>
      <c r="Q57" s="677">
        <v>0</v>
      </c>
      <c r="R57" s="679">
        <v>0</v>
      </c>
      <c r="T57" s="677">
        <v>0</v>
      </c>
      <c r="U57" s="679">
        <v>0</v>
      </c>
      <c r="W57" s="677">
        <v>0</v>
      </c>
      <c r="X57" s="679">
        <v>0</v>
      </c>
      <c r="Z57" s="677">
        <v>0</v>
      </c>
      <c r="AA57" s="679">
        <v>0</v>
      </c>
      <c r="AC57" s="677">
        <v>0</v>
      </c>
      <c r="AD57" s="679">
        <v>0</v>
      </c>
      <c r="AF57" s="677">
        <v>0</v>
      </c>
      <c r="AG57" s="679">
        <v>0</v>
      </c>
      <c r="AI57" s="677">
        <v>0</v>
      </c>
      <c r="AJ57" s="679">
        <v>0</v>
      </c>
      <c r="AL57" s="677">
        <v>0</v>
      </c>
      <c r="AM57" s="679">
        <v>0</v>
      </c>
      <c r="AO57" s="680">
        <f t="shared" si="0"/>
        <v>0</v>
      </c>
      <c r="AP57" s="681">
        <f t="shared" si="1"/>
        <v>0</v>
      </c>
    </row>
    <row r="58" spans="1:42">
      <c r="A58" s="678"/>
      <c r="B58" s="678"/>
      <c r="C58" s="677">
        <v>0</v>
      </c>
      <c r="E58" s="677">
        <v>0</v>
      </c>
      <c r="F58" s="679">
        <v>0</v>
      </c>
      <c r="H58" s="677">
        <v>0</v>
      </c>
      <c r="I58" s="679">
        <v>0</v>
      </c>
      <c r="K58" s="677">
        <v>0</v>
      </c>
      <c r="L58" s="679">
        <v>0</v>
      </c>
      <c r="N58" s="677">
        <v>0</v>
      </c>
      <c r="O58" s="679">
        <v>0</v>
      </c>
      <c r="Q58" s="677">
        <v>0</v>
      </c>
      <c r="R58" s="679">
        <v>0</v>
      </c>
      <c r="T58" s="677">
        <v>0</v>
      </c>
      <c r="U58" s="679">
        <v>0</v>
      </c>
      <c r="W58" s="677">
        <v>0</v>
      </c>
      <c r="X58" s="679">
        <v>0</v>
      </c>
      <c r="Z58" s="677">
        <v>0</v>
      </c>
      <c r="AA58" s="679">
        <v>0</v>
      </c>
      <c r="AC58" s="677">
        <v>0</v>
      </c>
      <c r="AD58" s="679">
        <v>0</v>
      </c>
      <c r="AF58" s="677">
        <v>0</v>
      </c>
      <c r="AG58" s="679">
        <v>0</v>
      </c>
      <c r="AI58" s="677">
        <v>0</v>
      </c>
      <c r="AJ58" s="679">
        <v>0</v>
      </c>
      <c r="AL58" s="677">
        <v>0</v>
      </c>
      <c r="AM58" s="679">
        <v>0</v>
      </c>
      <c r="AO58" s="680">
        <f t="shared" si="0"/>
        <v>0</v>
      </c>
      <c r="AP58" s="681">
        <f t="shared" si="1"/>
        <v>0</v>
      </c>
    </row>
    <row r="59" spans="1:42">
      <c r="A59" s="678"/>
      <c r="B59" s="678"/>
      <c r="C59" s="677">
        <v>0</v>
      </c>
      <c r="E59" s="677">
        <v>0</v>
      </c>
      <c r="F59" s="679">
        <v>0</v>
      </c>
      <c r="H59" s="677">
        <v>0</v>
      </c>
      <c r="I59" s="679">
        <v>0</v>
      </c>
      <c r="K59" s="677">
        <v>0</v>
      </c>
      <c r="L59" s="679">
        <v>0</v>
      </c>
      <c r="N59" s="677">
        <v>0</v>
      </c>
      <c r="O59" s="679">
        <v>0</v>
      </c>
      <c r="Q59" s="677">
        <v>0</v>
      </c>
      <c r="R59" s="679">
        <v>0</v>
      </c>
      <c r="T59" s="677">
        <v>0</v>
      </c>
      <c r="U59" s="679">
        <v>0</v>
      </c>
      <c r="W59" s="677">
        <v>0</v>
      </c>
      <c r="X59" s="679">
        <v>0</v>
      </c>
      <c r="Z59" s="677">
        <v>0</v>
      </c>
      <c r="AA59" s="679">
        <v>0</v>
      </c>
      <c r="AC59" s="677">
        <v>0</v>
      </c>
      <c r="AD59" s="679">
        <v>0</v>
      </c>
      <c r="AF59" s="677">
        <v>0</v>
      </c>
      <c r="AG59" s="679">
        <v>0</v>
      </c>
      <c r="AI59" s="677">
        <v>0</v>
      </c>
      <c r="AJ59" s="679">
        <v>0</v>
      </c>
      <c r="AL59" s="677">
        <v>0</v>
      </c>
      <c r="AM59" s="679">
        <v>0</v>
      </c>
      <c r="AO59" s="680">
        <f t="shared" si="0"/>
        <v>0</v>
      </c>
      <c r="AP59" s="681">
        <f t="shared" si="1"/>
        <v>0</v>
      </c>
    </row>
    <row r="60" spans="1:42">
      <c r="A60" s="678"/>
      <c r="B60" s="678"/>
      <c r="C60" s="677">
        <v>0</v>
      </c>
      <c r="E60" s="677">
        <v>0</v>
      </c>
      <c r="F60" s="679">
        <v>0</v>
      </c>
      <c r="H60" s="677">
        <v>0</v>
      </c>
      <c r="I60" s="679">
        <v>0</v>
      </c>
      <c r="K60" s="677">
        <v>0</v>
      </c>
      <c r="L60" s="679">
        <v>0</v>
      </c>
      <c r="N60" s="677">
        <v>0</v>
      </c>
      <c r="O60" s="679">
        <v>0</v>
      </c>
      <c r="Q60" s="677">
        <v>0</v>
      </c>
      <c r="R60" s="679">
        <v>0</v>
      </c>
      <c r="T60" s="677">
        <v>0</v>
      </c>
      <c r="U60" s="679">
        <v>0</v>
      </c>
      <c r="W60" s="677">
        <v>0</v>
      </c>
      <c r="X60" s="679">
        <v>0</v>
      </c>
      <c r="Z60" s="677">
        <v>0</v>
      </c>
      <c r="AA60" s="679">
        <v>0</v>
      </c>
      <c r="AC60" s="677">
        <v>0</v>
      </c>
      <c r="AD60" s="679">
        <v>0</v>
      </c>
      <c r="AF60" s="677">
        <v>0</v>
      </c>
      <c r="AG60" s="679">
        <v>0</v>
      </c>
      <c r="AI60" s="677">
        <v>0</v>
      </c>
      <c r="AJ60" s="679">
        <v>0</v>
      </c>
      <c r="AL60" s="677">
        <v>0</v>
      </c>
      <c r="AM60" s="679">
        <v>0</v>
      </c>
      <c r="AO60" s="680">
        <f t="shared" si="0"/>
        <v>0</v>
      </c>
      <c r="AP60" s="681">
        <f t="shared" si="1"/>
        <v>0</v>
      </c>
    </row>
    <row r="61" spans="1:42">
      <c r="A61" s="678"/>
      <c r="B61" s="678"/>
      <c r="C61" s="677">
        <v>0</v>
      </c>
      <c r="E61" s="677">
        <v>0</v>
      </c>
      <c r="F61" s="679">
        <v>0</v>
      </c>
      <c r="H61" s="677">
        <v>0</v>
      </c>
      <c r="I61" s="679">
        <v>0</v>
      </c>
      <c r="K61" s="677">
        <v>0</v>
      </c>
      <c r="L61" s="679">
        <v>0</v>
      </c>
      <c r="N61" s="677">
        <v>0</v>
      </c>
      <c r="O61" s="679">
        <v>0</v>
      </c>
      <c r="Q61" s="677">
        <v>0</v>
      </c>
      <c r="R61" s="679">
        <v>0</v>
      </c>
      <c r="T61" s="677">
        <v>0</v>
      </c>
      <c r="U61" s="679">
        <v>0</v>
      </c>
      <c r="W61" s="677">
        <v>0</v>
      </c>
      <c r="X61" s="679">
        <v>0</v>
      </c>
      <c r="Z61" s="677">
        <v>0</v>
      </c>
      <c r="AA61" s="679">
        <v>0</v>
      </c>
      <c r="AC61" s="677">
        <v>0</v>
      </c>
      <c r="AD61" s="679">
        <v>0</v>
      </c>
      <c r="AF61" s="677">
        <v>0</v>
      </c>
      <c r="AG61" s="679">
        <v>0</v>
      </c>
      <c r="AI61" s="677">
        <v>0</v>
      </c>
      <c r="AJ61" s="679">
        <v>0</v>
      </c>
      <c r="AL61" s="677">
        <v>0</v>
      </c>
      <c r="AM61" s="679">
        <v>0</v>
      </c>
      <c r="AO61" s="680">
        <f t="shared" si="0"/>
        <v>0</v>
      </c>
      <c r="AP61" s="681">
        <f t="shared" si="1"/>
        <v>0</v>
      </c>
    </row>
    <row r="62" spans="1:42">
      <c r="A62" s="678"/>
      <c r="B62" s="678"/>
      <c r="C62" s="677">
        <v>0</v>
      </c>
      <c r="E62" s="677">
        <v>0</v>
      </c>
      <c r="F62" s="679">
        <v>0</v>
      </c>
      <c r="H62" s="677">
        <v>0</v>
      </c>
      <c r="I62" s="679">
        <v>0</v>
      </c>
      <c r="K62" s="677">
        <v>0</v>
      </c>
      <c r="L62" s="679">
        <v>0</v>
      </c>
      <c r="N62" s="677">
        <v>0</v>
      </c>
      <c r="O62" s="679">
        <v>0</v>
      </c>
      <c r="Q62" s="677">
        <v>0</v>
      </c>
      <c r="R62" s="679">
        <v>0</v>
      </c>
      <c r="T62" s="677">
        <v>0</v>
      </c>
      <c r="U62" s="679">
        <v>0</v>
      </c>
      <c r="W62" s="677">
        <v>0</v>
      </c>
      <c r="X62" s="679">
        <v>0</v>
      </c>
      <c r="Z62" s="677">
        <v>0</v>
      </c>
      <c r="AA62" s="679">
        <v>0</v>
      </c>
      <c r="AC62" s="677">
        <v>0</v>
      </c>
      <c r="AD62" s="679">
        <v>0</v>
      </c>
      <c r="AF62" s="677">
        <v>0</v>
      </c>
      <c r="AG62" s="679">
        <v>0</v>
      </c>
      <c r="AI62" s="677">
        <v>0</v>
      </c>
      <c r="AJ62" s="679">
        <v>0</v>
      </c>
      <c r="AL62" s="677">
        <v>0</v>
      </c>
      <c r="AM62" s="679">
        <v>0</v>
      </c>
      <c r="AO62" s="680">
        <f t="shared" si="0"/>
        <v>0</v>
      </c>
      <c r="AP62" s="681">
        <f t="shared" si="1"/>
        <v>0</v>
      </c>
    </row>
    <row r="63" spans="1:42">
      <c r="A63" s="678"/>
      <c r="B63" s="678"/>
      <c r="C63" s="677">
        <v>0</v>
      </c>
      <c r="E63" s="677">
        <v>0</v>
      </c>
      <c r="F63" s="679">
        <v>0</v>
      </c>
      <c r="H63" s="677">
        <v>0</v>
      </c>
      <c r="I63" s="679">
        <v>0</v>
      </c>
      <c r="K63" s="677">
        <v>0</v>
      </c>
      <c r="L63" s="679">
        <v>0</v>
      </c>
      <c r="N63" s="677">
        <v>0</v>
      </c>
      <c r="O63" s="679">
        <v>0</v>
      </c>
      <c r="Q63" s="677">
        <v>0</v>
      </c>
      <c r="R63" s="679">
        <v>0</v>
      </c>
      <c r="T63" s="677">
        <v>0</v>
      </c>
      <c r="U63" s="679">
        <v>0</v>
      </c>
      <c r="W63" s="677">
        <v>0</v>
      </c>
      <c r="X63" s="679">
        <v>0</v>
      </c>
      <c r="Z63" s="677">
        <v>0</v>
      </c>
      <c r="AA63" s="679">
        <v>0</v>
      </c>
      <c r="AC63" s="677">
        <v>0</v>
      </c>
      <c r="AD63" s="679">
        <v>0</v>
      </c>
      <c r="AF63" s="677">
        <v>0</v>
      </c>
      <c r="AG63" s="679">
        <v>0</v>
      </c>
      <c r="AI63" s="677">
        <v>0</v>
      </c>
      <c r="AJ63" s="679">
        <v>0</v>
      </c>
      <c r="AL63" s="677">
        <v>0</v>
      </c>
      <c r="AM63" s="679">
        <v>0</v>
      </c>
      <c r="AO63" s="680">
        <f t="shared" si="0"/>
        <v>0</v>
      </c>
      <c r="AP63" s="681">
        <f t="shared" si="1"/>
        <v>0</v>
      </c>
    </row>
    <row r="64" spans="1:42">
      <c r="A64" s="678"/>
      <c r="B64" s="678"/>
      <c r="C64" s="677">
        <v>0</v>
      </c>
      <c r="E64" s="677">
        <v>0</v>
      </c>
      <c r="F64" s="679">
        <v>0</v>
      </c>
      <c r="H64" s="677">
        <v>0</v>
      </c>
      <c r="I64" s="679">
        <v>0</v>
      </c>
      <c r="K64" s="677">
        <v>0</v>
      </c>
      <c r="L64" s="679">
        <v>0</v>
      </c>
      <c r="N64" s="677">
        <v>0</v>
      </c>
      <c r="O64" s="679">
        <v>0</v>
      </c>
      <c r="Q64" s="677">
        <v>0</v>
      </c>
      <c r="R64" s="679">
        <v>0</v>
      </c>
      <c r="T64" s="677">
        <v>0</v>
      </c>
      <c r="U64" s="679">
        <v>0</v>
      </c>
      <c r="W64" s="677">
        <v>0</v>
      </c>
      <c r="X64" s="679">
        <v>0</v>
      </c>
      <c r="Z64" s="677">
        <v>0</v>
      </c>
      <c r="AA64" s="679">
        <v>0</v>
      </c>
      <c r="AC64" s="677">
        <v>0</v>
      </c>
      <c r="AD64" s="679">
        <v>0</v>
      </c>
      <c r="AF64" s="677">
        <v>0</v>
      </c>
      <c r="AG64" s="679">
        <v>0</v>
      </c>
      <c r="AI64" s="677">
        <v>0</v>
      </c>
      <c r="AJ64" s="679">
        <v>0</v>
      </c>
      <c r="AL64" s="677">
        <v>0</v>
      </c>
      <c r="AM64" s="679">
        <v>0</v>
      </c>
      <c r="AO64" s="680">
        <f t="shared" si="0"/>
        <v>0</v>
      </c>
      <c r="AP64" s="681">
        <f t="shared" si="1"/>
        <v>0</v>
      </c>
    </row>
    <row r="65" spans="1:42">
      <c r="A65" s="678"/>
      <c r="B65" s="678"/>
      <c r="C65" s="677">
        <v>0</v>
      </c>
      <c r="E65" s="677">
        <v>0</v>
      </c>
      <c r="F65" s="679">
        <v>0</v>
      </c>
      <c r="H65" s="677">
        <v>0</v>
      </c>
      <c r="I65" s="679">
        <v>0</v>
      </c>
      <c r="K65" s="677">
        <v>0</v>
      </c>
      <c r="L65" s="679">
        <v>0</v>
      </c>
      <c r="N65" s="677">
        <v>0</v>
      </c>
      <c r="O65" s="679">
        <v>0</v>
      </c>
      <c r="Q65" s="677">
        <v>0</v>
      </c>
      <c r="R65" s="679">
        <v>0</v>
      </c>
      <c r="T65" s="677">
        <v>0</v>
      </c>
      <c r="U65" s="679">
        <v>0</v>
      </c>
      <c r="W65" s="677">
        <v>0</v>
      </c>
      <c r="X65" s="679">
        <v>0</v>
      </c>
      <c r="Z65" s="677">
        <v>0</v>
      </c>
      <c r="AA65" s="679">
        <v>0</v>
      </c>
      <c r="AC65" s="677">
        <v>0</v>
      </c>
      <c r="AD65" s="679">
        <v>0</v>
      </c>
      <c r="AF65" s="677">
        <v>0</v>
      </c>
      <c r="AG65" s="679">
        <v>0</v>
      </c>
      <c r="AI65" s="677">
        <v>0</v>
      </c>
      <c r="AJ65" s="679">
        <v>0</v>
      </c>
      <c r="AL65" s="677">
        <v>0</v>
      </c>
      <c r="AM65" s="679">
        <v>0</v>
      </c>
      <c r="AO65" s="680">
        <f t="shared" si="0"/>
        <v>0</v>
      </c>
      <c r="AP65" s="681">
        <f t="shared" si="1"/>
        <v>0</v>
      </c>
    </row>
    <row r="66" spans="1:42">
      <c r="A66" s="678"/>
      <c r="B66" s="678"/>
      <c r="C66" s="677">
        <v>0</v>
      </c>
      <c r="E66" s="677">
        <v>0</v>
      </c>
      <c r="F66" s="679">
        <v>0</v>
      </c>
      <c r="H66" s="677">
        <v>0</v>
      </c>
      <c r="I66" s="679">
        <v>0</v>
      </c>
      <c r="K66" s="677">
        <v>0</v>
      </c>
      <c r="L66" s="679">
        <v>0</v>
      </c>
      <c r="N66" s="677">
        <v>0</v>
      </c>
      <c r="O66" s="679">
        <v>0</v>
      </c>
      <c r="Q66" s="677">
        <v>0</v>
      </c>
      <c r="R66" s="679">
        <v>0</v>
      </c>
      <c r="T66" s="677">
        <v>0</v>
      </c>
      <c r="U66" s="679">
        <v>0</v>
      </c>
      <c r="W66" s="677">
        <v>0</v>
      </c>
      <c r="X66" s="679">
        <v>0</v>
      </c>
      <c r="Z66" s="677">
        <v>0</v>
      </c>
      <c r="AA66" s="679">
        <v>0</v>
      </c>
      <c r="AC66" s="677">
        <v>0</v>
      </c>
      <c r="AD66" s="679">
        <v>0</v>
      </c>
      <c r="AF66" s="677">
        <v>0</v>
      </c>
      <c r="AG66" s="679">
        <v>0</v>
      </c>
      <c r="AI66" s="677">
        <v>0</v>
      </c>
      <c r="AJ66" s="679">
        <v>0</v>
      </c>
      <c r="AL66" s="677">
        <v>0</v>
      </c>
      <c r="AM66" s="679">
        <v>0</v>
      </c>
      <c r="AO66" s="680">
        <f t="shared" si="0"/>
        <v>0</v>
      </c>
      <c r="AP66" s="681">
        <f t="shared" si="1"/>
        <v>0</v>
      </c>
    </row>
    <row r="67" spans="1:42">
      <c r="A67" s="678"/>
      <c r="B67" s="678"/>
      <c r="C67" s="677">
        <v>0</v>
      </c>
      <c r="E67" s="677">
        <v>0</v>
      </c>
      <c r="F67" s="679">
        <v>0</v>
      </c>
      <c r="H67" s="677">
        <v>0</v>
      </c>
      <c r="I67" s="679">
        <v>0</v>
      </c>
      <c r="K67" s="677">
        <v>0</v>
      </c>
      <c r="L67" s="679">
        <v>0</v>
      </c>
      <c r="N67" s="677">
        <v>0</v>
      </c>
      <c r="O67" s="679">
        <v>0</v>
      </c>
      <c r="Q67" s="677">
        <v>0</v>
      </c>
      <c r="R67" s="679">
        <v>0</v>
      </c>
      <c r="T67" s="677">
        <v>0</v>
      </c>
      <c r="U67" s="679">
        <v>0</v>
      </c>
      <c r="W67" s="677">
        <v>0</v>
      </c>
      <c r="X67" s="679">
        <v>0</v>
      </c>
      <c r="Z67" s="677">
        <v>0</v>
      </c>
      <c r="AA67" s="679">
        <v>0</v>
      </c>
      <c r="AC67" s="677">
        <v>0</v>
      </c>
      <c r="AD67" s="679">
        <v>0</v>
      </c>
      <c r="AF67" s="677">
        <v>0</v>
      </c>
      <c r="AG67" s="679">
        <v>0</v>
      </c>
      <c r="AI67" s="677">
        <v>0</v>
      </c>
      <c r="AJ67" s="679">
        <v>0</v>
      </c>
      <c r="AL67" s="677">
        <v>0</v>
      </c>
      <c r="AM67" s="679">
        <v>0</v>
      </c>
      <c r="AO67" s="680">
        <f t="shared" si="0"/>
        <v>0</v>
      </c>
      <c r="AP67" s="681">
        <f t="shared" si="1"/>
        <v>0</v>
      </c>
    </row>
    <row r="68" spans="1:42">
      <c r="A68" s="678"/>
      <c r="B68" s="678"/>
      <c r="C68" s="677">
        <v>0</v>
      </c>
      <c r="E68" s="677">
        <v>0</v>
      </c>
      <c r="F68" s="679">
        <v>0</v>
      </c>
      <c r="H68" s="677">
        <v>0</v>
      </c>
      <c r="I68" s="679">
        <v>0</v>
      </c>
      <c r="K68" s="677">
        <v>0</v>
      </c>
      <c r="L68" s="679">
        <v>0</v>
      </c>
      <c r="N68" s="677">
        <v>0</v>
      </c>
      <c r="O68" s="679">
        <v>0</v>
      </c>
      <c r="Q68" s="677">
        <v>0</v>
      </c>
      <c r="R68" s="679">
        <v>0</v>
      </c>
      <c r="T68" s="677">
        <v>0</v>
      </c>
      <c r="U68" s="679">
        <v>0</v>
      </c>
      <c r="W68" s="677">
        <v>0</v>
      </c>
      <c r="X68" s="679">
        <v>0</v>
      </c>
      <c r="Z68" s="677">
        <v>0</v>
      </c>
      <c r="AA68" s="679">
        <v>0</v>
      </c>
      <c r="AC68" s="677">
        <v>0</v>
      </c>
      <c r="AD68" s="679">
        <v>0</v>
      </c>
      <c r="AF68" s="677">
        <v>0</v>
      </c>
      <c r="AG68" s="679">
        <v>0</v>
      </c>
      <c r="AI68" s="677">
        <v>0</v>
      </c>
      <c r="AJ68" s="679">
        <v>0</v>
      </c>
      <c r="AL68" s="677">
        <v>0</v>
      </c>
      <c r="AM68" s="679">
        <v>0</v>
      </c>
      <c r="AO68" s="680">
        <f t="shared" si="0"/>
        <v>0</v>
      </c>
      <c r="AP68" s="681">
        <f t="shared" si="1"/>
        <v>0</v>
      </c>
    </row>
    <row r="69" spans="1:42">
      <c r="A69" s="678"/>
      <c r="B69" s="678"/>
      <c r="C69" s="677">
        <v>0</v>
      </c>
      <c r="E69" s="677">
        <v>0</v>
      </c>
      <c r="F69" s="679">
        <v>0</v>
      </c>
      <c r="H69" s="677">
        <v>0</v>
      </c>
      <c r="I69" s="679">
        <v>0</v>
      </c>
      <c r="K69" s="677">
        <v>0</v>
      </c>
      <c r="L69" s="679">
        <v>0</v>
      </c>
      <c r="N69" s="677">
        <v>0</v>
      </c>
      <c r="O69" s="679">
        <v>0</v>
      </c>
      <c r="Q69" s="677">
        <v>0</v>
      </c>
      <c r="R69" s="679">
        <v>0</v>
      </c>
      <c r="T69" s="677">
        <v>0</v>
      </c>
      <c r="U69" s="679">
        <v>0</v>
      </c>
      <c r="W69" s="677">
        <v>0</v>
      </c>
      <c r="X69" s="679">
        <v>0</v>
      </c>
      <c r="Z69" s="677">
        <v>0</v>
      </c>
      <c r="AA69" s="679">
        <v>0</v>
      </c>
      <c r="AC69" s="677">
        <v>0</v>
      </c>
      <c r="AD69" s="679">
        <v>0</v>
      </c>
      <c r="AF69" s="677">
        <v>0</v>
      </c>
      <c r="AG69" s="679">
        <v>0</v>
      </c>
      <c r="AI69" s="677">
        <v>0</v>
      </c>
      <c r="AJ69" s="679">
        <v>0</v>
      </c>
      <c r="AL69" s="677">
        <v>0</v>
      </c>
      <c r="AM69" s="679">
        <v>0</v>
      </c>
      <c r="AO69" s="680">
        <f t="shared" si="0"/>
        <v>0</v>
      </c>
      <c r="AP69" s="681">
        <f t="shared" si="1"/>
        <v>0</v>
      </c>
    </row>
    <row r="70" spans="1:42">
      <c r="A70" s="678"/>
      <c r="B70" s="678"/>
      <c r="C70" s="677">
        <v>0</v>
      </c>
      <c r="E70" s="677">
        <v>0</v>
      </c>
      <c r="F70" s="679">
        <v>0</v>
      </c>
      <c r="H70" s="677">
        <v>0</v>
      </c>
      <c r="I70" s="679">
        <v>0</v>
      </c>
      <c r="K70" s="677">
        <v>0</v>
      </c>
      <c r="L70" s="679">
        <v>0</v>
      </c>
      <c r="N70" s="677">
        <v>0</v>
      </c>
      <c r="O70" s="679">
        <v>0</v>
      </c>
      <c r="Q70" s="677">
        <v>0</v>
      </c>
      <c r="R70" s="679">
        <v>0</v>
      </c>
      <c r="T70" s="677">
        <v>0</v>
      </c>
      <c r="U70" s="679">
        <v>0</v>
      </c>
      <c r="W70" s="677">
        <v>0</v>
      </c>
      <c r="X70" s="679">
        <v>0</v>
      </c>
      <c r="Z70" s="677">
        <v>0</v>
      </c>
      <c r="AA70" s="679">
        <v>0</v>
      </c>
      <c r="AC70" s="677">
        <v>0</v>
      </c>
      <c r="AD70" s="679">
        <v>0</v>
      </c>
      <c r="AF70" s="677">
        <v>0</v>
      </c>
      <c r="AG70" s="679">
        <v>0</v>
      </c>
      <c r="AI70" s="677">
        <v>0</v>
      </c>
      <c r="AJ70" s="679">
        <v>0</v>
      </c>
      <c r="AL70" s="677">
        <v>0</v>
      </c>
      <c r="AM70" s="679">
        <v>0</v>
      </c>
      <c r="AO70" s="680">
        <f t="shared" si="0"/>
        <v>0</v>
      </c>
      <c r="AP70" s="681">
        <f t="shared" si="1"/>
        <v>0</v>
      </c>
    </row>
    <row r="71" spans="1:42">
      <c r="A71" s="678"/>
      <c r="B71" s="678"/>
      <c r="C71" s="677">
        <v>0</v>
      </c>
      <c r="E71" s="677">
        <v>0</v>
      </c>
      <c r="F71" s="679">
        <v>0</v>
      </c>
      <c r="H71" s="677">
        <v>0</v>
      </c>
      <c r="I71" s="679">
        <v>0</v>
      </c>
      <c r="K71" s="677">
        <v>0</v>
      </c>
      <c r="L71" s="679">
        <v>0</v>
      </c>
      <c r="N71" s="677">
        <v>0</v>
      </c>
      <c r="O71" s="679">
        <v>0</v>
      </c>
      <c r="Q71" s="677">
        <v>0</v>
      </c>
      <c r="R71" s="679">
        <v>0</v>
      </c>
      <c r="T71" s="677">
        <v>0</v>
      </c>
      <c r="U71" s="679">
        <v>0</v>
      </c>
      <c r="W71" s="677">
        <v>0</v>
      </c>
      <c r="X71" s="679">
        <v>0</v>
      </c>
      <c r="Z71" s="677">
        <v>0</v>
      </c>
      <c r="AA71" s="679">
        <v>0</v>
      </c>
      <c r="AC71" s="677">
        <v>0</v>
      </c>
      <c r="AD71" s="679">
        <v>0</v>
      </c>
      <c r="AF71" s="677">
        <v>0</v>
      </c>
      <c r="AG71" s="679">
        <v>0</v>
      </c>
      <c r="AI71" s="677">
        <v>0</v>
      </c>
      <c r="AJ71" s="679">
        <v>0</v>
      </c>
      <c r="AL71" s="677">
        <v>0</v>
      </c>
      <c r="AM71" s="679">
        <v>0</v>
      </c>
      <c r="AO71" s="680">
        <f t="shared" si="0"/>
        <v>0</v>
      </c>
      <c r="AP71" s="681">
        <f t="shared" si="1"/>
        <v>0</v>
      </c>
    </row>
    <row r="72" spans="1:42">
      <c r="A72" s="678"/>
      <c r="B72" s="678"/>
      <c r="C72" s="677">
        <v>0</v>
      </c>
      <c r="E72" s="677">
        <v>0</v>
      </c>
      <c r="F72" s="679">
        <v>0</v>
      </c>
      <c r="H72" s="677">
        <v>0</v>
      </c>
      <c r="I72" s="679">
        <v>0</v>
      </c>
      <c r="K72" s="677">
        <v>0</v>
      </c>
      <c r="L72" s="679">
        <v>0</v>
      </c>
      <c r="N72" s="677">
        <v>0</v>
      </c>
      <c r="O72" s="679">
        <v>0</v>
      </c>
      <c r="Q72" s="677">
        <v>0</v>
      </c>
      <c r="R72" s="679">
        <v>0</v>
      </c>
      <c r="T72" s="677">
        <v>0</v>
      </c>
      <c r="U72" s="679">
        <v>0</v>
      </c>
      <c r="W72" s="677">
        <v>0</v>
      </c>
      <c r="X72" s="679">
        <v>0</v>
      </c>
      <c r="Z72" s="677">
        <v>0</v>
      </c>
      <c r="AA72" s="679">
        <v>0</v>
      </c>
      <c r="AC72" s="677">
        <v>0</v>
      </c>
      <c r="AD72" s="679">
        <v>0</v>
      </c>
      <c r="AF72" s="677">
        <v>0</v>
      </c>
      <c r="AG72" s="679">
        <v>0</v>
      </c>
      <c r="AI72" s="677">
        <v>0</v>
      </c>
      <c r="AJ72" s="679">
        <v>0</v>
      </c>
      <c r="AL72" s="677">
        <v>0</v>
      </c>
      <c r="AM72" s="679">
        <v>0</v>
      </c>
      <c r="AO72" s="680">
        <f t="shared" si="0"/>
        <v>0</v>
      </c>
      <c r="AP72" s="681">
        <f t="shared" si="1"/>
        <v>0</v>
      </c>
    </row>
    <row r="73" spans="1:42">
      <c r="A73" s="678"/>
      <c r="B73" s="678"/>
      <c r="C73" s="677">
        <v>0</v>
      </c>
      <c r="E73" s="677">
        <v>0</v>
      </c>
      <c r="F73" s="679">
        <v>0</v>
      </c>
      <c r="H73" s="677">
        <v>0</v>
      </c>
      <c r="I73" s="679">
        <v>0</v>
      </c>
      <c r="K73" s="677">
        <v>0</v>
      </c>
      <c r="L73" s="679">
        <v>0</v>
      </c>
      <c r="N73" s="677">
        <v>0</v>
      </c>
      <c r="O73" s="679">
        <v>0</v>
      </c>
      <c r="Q73" s="677">
        <v>0</v>
      </c>
      <c r="R73" s="679">
        <v>0</v>
      </c>
      <c r="T73" s="677">
        <v>0</v>
      </c>
      <c r="U73" s="679">
        <v>0</v>
      </c>
      <c r="W73" s="677">
        <v>0</v>
      </c>
      <c r="X73" s="679">
        <v>0</v>
      </c>
      <c r="Z73" s="677">
        <v>0</v>
      </c>
      <c r="AA73" s="679">
        <v>0</v>
      </c>
      <c r="AC73" s="677">
        <v>0</v>
      </c>
      <c r="AD73" s="679">
        <v>0</v>
      </c>
      <c r="AF73" s="677">
        <v>0</v>
      </c>
      <c r="AG73" s="679">
        <v>0</v>
      </c>
      <c r="AI73" s="677">
        <v>0</v>
      </c>
      <c r="AJ73" s="679">
        <v>0</v>
      </c>
      <c r="AL73" s="677">
        <v>0</v>
      </c>
      <c r="AM73" s="679">
        <v>0</v>
      </c>
      <c r="AO73" s="680">
        <f t="shared" si="0"/>
        <v>0</v>
      </c>
      <c r="AP73" s="681">
        <f t="shared" si="1"/>
        <v>0</v>
      </c>
    </row>
    <row r="74" spans="1:42">
      <c r="A74" s="678"/>
      <c r="B74" s="678"/>
      <c r="C74" s="677">
        <v>0</v>
      </c>
      <c r="E74" s="677">
        <v>0</v>
      </c>
      <c r="F74" s="679">
        <v>0</v>
      </c>
      <c r="H74" s="677">
        <v>0</v>
      </c>
      <c r="I74" s="679">
        <v>0</v>
      </c>
      <c r="K74" s="677">
        <v>0</v>
      </c>
      <c r="L74" s="679">
        <v>0</v>
      </c>
      <c r="N74" s="677">
        <v>0</v>
      </c>
      <c r="O74" s="679">
        <v>0</v>
      </c>
      <c r="Q74" s="677">
        <v>0</v>
      </c>
      <c r="R74" s="679">
        <v>0</v>
      </c>
      <c r="T74" s="677">
        <v>0</v>
      </c>
      <c r="U74" s="679">
        <v>0</v>
      </c>
      <c r="W74" s="677">
        <v>0</v>
      </c>
      <c r="X74" s="679">
        <v>0</v>
      </c>
      <c r="Z74" s="677">
        <v>0</v>
      </c>
      <c r="AA74" s="679">
        <v>0</v>
      </c>
      <c r="AC74" s="677">
        <v>0</v>
      </c>
      <c r="AD74" s="679">
        <v>0</v>
      </c>
      <c r="AF74" s="677">
        <v>0</v>
      </c>
      <c r="AG74" s="679">
        <v>0</v>
      </c>
      <c r="AI74" s="677">
        <v>0</v>
      </c>
      <c r="AJ74" s="679">
        <v>0</v>
      </c>
      <c r="AL74" s="677">
        <v>0</v>
      </c>
      <c r="AM74" s="679">
        <v>0</v>
      </c>
      <c r="AO74" s="680">
        <f t="shared" si="0"/>
        <v>0</v>
      </c>
      <c r="AP74" s="681">
        <f t="shared" si="1"/>
        <v>0</v>
      </c>
    </row>
    <row r="75" spans="1:42">
      <c r="A75" s="678"/>
      <c r="B75" s="678"/>
      <c r="C75" s="677">
        <v>0</v>
      </c>
      <c r="E75" s="677">
        <v>0</v>
      </c>
      <c r="F75" s="679">
        <v>0</v>
      </c>
      <c r="H75" s="677">
        <v>0</v>
      </c>
      <c r="I75" s="679">
        <v>0</v>
      </c>
      <c r="K75" s="677">
        <v>0</v>
      </c>
      <c r="L75" s="679">
        <v>0</v>
      </c>
      <c r="N75" s="677">
        <v>0</v>
      </c>
      <c r="O75" s="679">
        <v>0</v>
      </c>
      <c r="Q75" s="677">
        <v>0</v>
      </c>
      <c r="R75" s="679">
        <v>0</v>
      </c>
      <c r="T75" s="677">
        <v>0</v>
      </c>
      <c r="U75" s="679">
        <v>0</v>
      </c>
      <c r="W75" s="677">
        <v>0</v>
      </c>
      <c r="X75" s="679">
        <v>0</v>
      </c>
      <c r="Z75" s="677">
        <v>0</v>
      </c>
      <c r="AA75" s="679">
        <v>0</v>
      </c>
      <c r="AC75" s="677">
        <v>0</v>
      </c>
      <c r="AD75" s="679">
        <v>0</v>
      </c>
      <c r="AF75" s="677">
        <v>0</v>
      </c>
      <c r="AG75" s="679">
        <v>0</v>
      </c>
      <c r="AI75" s="677">
        <v>0</v>
      </c>
      <c r="AJ75" s="679">
        <v>0</v>
      </c>
      <c r="AL75" s="677">
        <v>0</v>
      </c>
      <c r="AM75" s="679">
        <v>0</v>
      </c>
      <c r="AO75" s="680">
        <f t="shared" si="0"/>
        <v>0</v>
      </c>
      <c r="AP75" s="681">
        <f t="shared" si="1"/>
        <v>0</v>
      </c>
    </row>
    <row r="76" spans="1:42">
      <c r="A76" s="678"/>
      <c r="B76" s="678"/>
      <c r="C76" s="677">
        <v>0</v>
      </c>
      <c r="E76" s="677">
        <v>0</v>
      </c>
      <c r="F76" s="679">
        <v>0</v>
      </c>
      <c r="H76" s="677">
        <v>0</v>
      </c>
      <c r="I76" s="679">
        <v>0</v>
      </c>
      <c r="K76" s="677">
        <v>0</v>
      </c>
      <c r="L76" s="679">
        <v>0</v>
      </c>
      <c r="N76" s="677">
        <v>0</v>
      </c>
      <c r="O76" s="679">
        <v>0</v>
      </c>
      <c r="Q76" s="677">
        <v>0</v>
      </c>
      <c r="R76" s="679">
        <v>0</v>
      </c>
      <c r="T76" s="677">
        <v>0</v>
      </c>
      <c r="U76" s="679">
        <v>0</v>
      </c>
      <c r="W76" s="677">
        <v>0</v>
      </c>
      <c r="X76" s="679">
        <v>0</v>
      </c>
      <c r="Z76" s="677">
        <v>0</v>
      </c>
      <c r="AA76" s="679">
        <v>0</v>
      </c>
      <c r="AC76" s="677">
        <v>0</v>
      </c>
      <c r="AD76" s="679">
        <v>0</v>
      </c>
      <c r="AF76" s="677">
        <v>0</v>
      </c>
      <c r="AG76" s="679">
        <v>0</v>
      </c>
      <c r="AI76" s="677">
        <v>0</v>
      </c>
      <c r="AJ76" s="679">
        <v>0</v>
      </c>
      <c r="AL76" s="677">
        <v>0</v>
      </c>
      <c r="AM76" s="679">
        <v>0</v>
      </c>
      <c r="AO76" s="680">
        <f t="shared" si="0"/>
        <v>0</v>
      </c>
      <c r="AP76" s="681">
        <f t="shared" si="1"/>
        <v>0</v>
      </c>
    </row>
    <row r="77" spans="1:42">
      <c r="A77" s="678"/>
      <c r="B77" s="678"/>
      <c r="C77" s="677">
        <v>0</v>
      </c>
      <c r="E77" s="677">
        <v>0</v>
      </c>
      <c r="F77" s="679">
        <v>0</v>
      </c>
      <c r="H77" s="677">
        <v>0</v>
      </c>
      <c r="I77" s="679">
        <v>0</v>
      </c>
      <c r="K77" s="677">
        <v>0</v>
      </c>
      <c r="L77" s="679">
        <v>0</v>
      </c>
      <c r="N77" s="677">
        <v>0</v>
      </c>
      <c r="O77" s="679">
        <v>0</v>
      </c>
      <c r="Q77" s="677">
        <v>0</v>
      </c>
      <c r="R77" s="679">
        <v>0</v>
      </c>
      <c r="T77" s="677">
        <v>0</v>
      </c>
      <c r="U77" s="679">
        <v>0</v>
      </c>
      <c r="W77" s="677">
        <v>0</v>
      </c>
      <c r="X77" s="679">
        <v>0</v>
      </c>
      <c r="Z77" s="677">
        <v>0</v>
      </c>
      <c r="AA77" s="679">
        <v>0</v>
      </c>
      <c r="AC77" s="677">
        <v>0</v>
      </c>
      <c r="AD77" s="679">
        <v>0</v>
      </c>
      <c r="AF77" s="677">
        <v>0</v>
      </c>
      <c r="AG77" s="679">
        <v>0</v>
      </c>
      <c r="AI77" s="677">
        <v>0</v>
      </c>
      <c r="AJ77" s="679">
        <v>0</v>
      </c>
      <c r="AL77" s="677">
        <v>0</v>
      </c>
      <c r="AM77" s="679">
        <v>0</v>
      </c>
      <c r="AO77" s="680">
        <f t="shared" si="0"/>
        <v>0</v>
      </c>
      <c r="AP77" s="681">
        <f t="shared" si="1"/>
        <v>0</v>
      </c>
    </row>
    <row r="78" spans="1:42">
      <c r="A78" s="678"/>
      <c r="B78" s="678"/>
      <c r="C78" s="677">
        <v>0</v>
      </c>
      <c r="E78" s="677">
        <v>0</v>
      </c>
      <c r="F78" s="679">
        <v>0</v>
      </c>
      <c r="H78" s="677">
        <v>0</v>
      </c>
      <c r="I78" s="679">
        <v>0</v>
      </c>
      <c r="K78" s="677">
        <v>0</v>
      </c>
      <c r="L78" s="679">
        <v>0</v>
      </c>
      <c r="N78" s="677">
        <v>0</v>
      </c>
      <c r="O78" s="679">
        <v>0</v>
      </c>
      <c r="Q78" s="677">
        <v>0</v>
      </c>
      <c r="R78" s="679">
        <v>0</v>
      </c>
      <c r="T78" s="677">
        <v>0</v>
      </c>
      <c r="U78" s="679">
        <v>0</v>
      </c>
      <c r="W78" s="677">
        <v>0</v>
      </c>
      <c r="X78" s="679">
        <v>0</v>
      </c>
      <c r="Z78" s="677">
        <v>0</v>
      </c>
      <c r="AA78" s="679">
        <v>0</v>
      </c>
      <c r="AC78" s="677">
        <v>0</v>
      </c>
      <c r="AD78" s="679">
        <v>0</v>
      </c>
      <c r="AF78" s="677">
        <v>0</v>
      </c>
      <c r="AG78" s="679">
        <v>0</v>
      </c>
      <c r="AI78" s="677">
        <v>0</v>
      </c>
      <c r="AJ78" s="679">
        <v>0</v>
      </c>
      <c r="AL78" s="677">
        <v>0</v>
      </c>
      <c r="AM78" s="679">
        <v>0</v>
      </c>
      <c r="AO78" s="680">
        <f t="shared" si="0"/>
        <v>0</v>
      </c>
      <c r="AP78" s="681">
        <f t="shared" si="1"/>
        <v>0</v>
      </c>
    </row>
    <row r="79" spans="1:42">
      <c r="A79" s="678"/>
      <c r="B79" s="678"/>
      <c r="C79" s="677">
        <v>0</v>
      </c>
      <c r="E79" s="677">
        <v>0</v>
      </c>
      <c r="F79" s="679">
        <v>0</v>
      </c>
      <c r="H79" s="677">
        <v>0</v>
      </c>
      <c r="I79" s="679">
        <v>0</v>
      </c>
      <c r="K79" s="677">
        <v>0</v>
      </c>
      <c r="L79" s="679">
        <v>0</v>
      </c>
      <c r="N79" s="677">
        <v>0</v>
      </c>
      <c r="O79" s="679">
        <v>0</v>
      </c>
      <c r="Q79" s="677">
        <v>0</v>
      </c>
      <c r="R79" s="679">
        <v>0</v>
      </c>
      <c r="T79" s="677">
        <v>0</v>
      </c>
      <c r="U79" s="679">
        <v>0</v>
      </c>
      <c r="W79" s="677">
        <v>0</v>
      </c>
      <c r="X79" s="679">
        <v>0</v>
      </c>
      <c r="Z79" s="677">
        <v>0</v>
      </c>
      <c r="AA79" s="679">
        <v>0</v>
      </c>
      <c r="AC79" s="677">
        <v>0</v>
      </c>
      <c r="AD79" s="679">
        <v>0</v>
      </c>
      <c r="AF79" s="677">
        <v>0</v>
      </c>
      <c r="AG79" s="679">
        <v>0</v>
      </c>
      <c r="AI79" s="677">
        <v>0</v>
      </c>
      <c r="AJ79" s="679">
        <v>0</v>
      </c>
      <c r="AL79" s="677">
        <v>0</v>
      </c>
      <c r="AM79" s="679">
        <v>0</v>
      </c>
      <c r="AO79" s="680">
        <f t="shared" si="0"/>
        <v>0</v>
      </c>
      <c r="AP79" s="681">
        <f t="shared" si="1"/>
        <v>0</v>
      </c>
    </row>
    <row r="80" spans="1:42">
      <c r="A80" s="678"/>
      <c r="B80" s="678"/>
      <c r="C80" s="677">
        <v>0</v>
      </c>
      <c r="E80" s="677">
        <v>0</v>
      </c>
      <c r="F80" s="679">
        <v>0</v>
      </c>
      <c r="H80" s="677">
        <v>0</v>
      </c>
      <c r="I80" s="679">
        <v>0</v>
      </c>
      <c r="K80" s="677">
        <v>0</v>
      </c>
      <c r="L80" s="679">
        <v>0</v>
      </c>
      <c r="N80" s="677">
        <v>0</v>
      </c>
      <c r="O80" s="679">
        <v>0</v>
      </c>
      <c r="Q80" s="677">
        <v>0</v>
      </c>
      <c r="R80" s="679">
        <v>0</v>
      </c>
      <c r="T80" s="677">
        <v>0</v>
      </c>
      <c r="U80" s="679">
        <v>0</v>
      </c>
      <c r="W80" s="677">
        <v>0</v>
      </c>
      <c r="X80" s="679">
        <v>0</v>
      </c>
      <c r="Z80" s="677">
        <v>0</v>
      </c>
      <c r="AA80" s="679">
        <v>0</v>
      </c>
      <c r="AC80" s="677">
        <v>0</v>
      </c>
      <c r="AD80" s="679">
        <v>0</v>
      </c>
      <c r="AF80" s="677">
        <v>0</v>
      </c>
      <c r="AG80" s="679">
        <v>0</v>
      </c>
      <c r="AI80" s="677">
        <v>0</v>
      </c>
      <c r="AJ80" s="679">
        <v>0</v>
      </c>
      <c r="AL80" s="677">
        <v>0</v>
      </c>
      <c r="AM80" s="679">
        <v>0</v>
      </c>
      <c r="AO80" s="680">
        <f t="shared" si="0"/>
        <v>0</v>
      </c>
      <c r="AP80" s="681">
        <f t="shared" si="1"/>
        <v>0</v>
      </c>
    </row>
    <row r="81" spans="1:42">
      <c r="A81" s="678"/>
      <c r="B81" s="678"/>
      <c r="C81" s="677">
        <v>0</v>
      </c>
      <c r="E81" s="677">
        <v>0</v>
      </c>
      <c r="F81" s="679">
        <v>0</v>
      </c>
      <c r="H81" s="677">
        <v>0</v>
      </c>
      <c r="I81" s="679">
        <v>0</v>
      </c>
      <c r="K81" s="677">
        <v>0</v>
      </c>
      <c r="L81" s="679">
        <v>0</v>
      </c>
      <c r="N81" s="677">
        <v>0</v>
      </c>
      <c r="O81" s="679">
        <v>0</v>
      </c>
      <c r="Q81" s="677">
        <v>0</v>
      </c>
      <c r="R81" s="679">
        <v>0</v>
      </c>
      <c r="T81" s="677">
        <v>0</v>
      </c>
      <c r="U81" s="679">
        <v>0</v>
      </c>
      <c r="W81" s="677">
        <v>0</v>
      </c>
      <c r="X81" s="679">
        <v>0</v>
      </c>
      <c r="Z81" s="677">
        <v>0</v>
      </c>
      <c r="AA81" s="679">
        <v>0</v>
      </c>
      <c r="AC81" s="677">
        <v>0</v>
      </c>
      <c r="AD81" s="679">
        <v>0</v>
      </c>
      <c r="AF81" s="677">
        <v>0</v>
      </c>
      <c r="AG81" s="679">
        <v>0</v>
      </c>
      <c r="AI81" s="677">
        <v>0</v>
      </c>
      <c r="AJ81" s="679">
        <v>0</v>
      </c>
      <c r="AL81" s="677">
        <v>0</v>
      </c>
      <c r="AM81" s="679">
        <v>0</v>
      </c>
      <c r="AO81" s="680">
        <f t="shared" si="0"/>
        <v>0</v>
      </c>
      <c r="AP81" s="681">
        <f t="shared" si="1"/>
        <v>0</v>
      </c>
    </row>
    <row r="82" spans="1:42">
      <c r="A82" s="678"/>
      <c r="B82" s="678"/>
      <c r="C82" s="677">
        <v>0</v>
      </c>
      <c r="E82" s="677">
        <v>0</v>
      </c>
      <c r="F82" s="679">
        <v>0</v>
      </c>
      <c r="H82" s="677">
        <v>0</v>
      </c>
      <c r="I82" s="679">
        <v>0</v>
      </c>
      <c r="K82" s="677">
        <v>0</v>
      </c>
      <c r="L82" s="679">
        <v>0</v>
      </c>
      <c r="N82" s="677">
        <v>0</v>
      </c>
      <c r="O82" s="679">
        <v>0</v>
      </c>
      <c r="Q82" s="677">
        <v>0</v>
      </c>
      <c r="R82" s="679">
        <v>0</v>
      </c>
      <c r="T82" s="677">
        <v>0</v>
      </c>
      <c r="U82" s="679">
        <v>0</v>
      </c>
      <c r="W82" s="677">
        <v>0</v>
      </c>
      <c r="X82" s="679">
        <v>0</v>
      </c>
      <c r="Z82" s="677">
        <v>0</v>
      </c>
      <c r="AA82" s="679">
        <v>0</v>
      </c>
      <c r="AC82" s="677">
        <v>0</v>
      </c>
      <c r="AD82" s="679">
        <v>0</v>
      </c>
      <c r="AF82" s="677">
        <v>0</v>
      </c>
      <c r="AG82" s="679">
        <v>0</v>
      </c>
      <c r="AI82" s="677">
        <v>0</v>
      </c>
      <c r="AJ82" s="679">
        <v>0</v>
      </c>
      <c r="AL82" s="677">
        <v>0</v>
      </c>
      <c r="AM82" s="679">
        <v>0</v>
      </c>
      <c r="AO82" s="680">
        <f t="shared" si="0"/>
        <v>0</v>
      </c>
      <c r="AP82" s="681">
        <f t="shared" si="1"/>
        <v>0</v>
      </c>
    </row>
    <row r="83" spans="1:42">
      <c r="A83" s="678"/>
      <c r="B83" s="678"/>
      <c r="C83" s="677">
        <v>0</v>
      </c>
      <c r="E83" s="677">
        <v>0</v>
      </c>
      <c r="F83" s="679">
        <v>0</v>
      </c>
      <c r="H83" s="677">
        <v>0</v>
      </c>
      <c r="I83" s="679">
        <v>0</v>
      </c>
      <c r="K83" s="677">
        <v>0</v>
      </c>
      <c r="L83" s="679">
        <v>0</v>
      </c>
      <c r="N83" s="677">
        <v>0</v>
      </c>
      <c r="O83" s="679">
        <v>0</v>
      </c>
      <c r="Q83" s="677">
        <v>0</v>
      </c>
      <c r="R83" s="679">
        <v>0</v>
      </c>
      <c r="T83" s="677">
        <v>0</v>
      </c>
      <c r="U83" s="679">
        <v>0</v>
      </c>
      <c r="W83" s="677">
        <v>0</v>
      </c>
      <c r="X83" s="679">
        <v>0</v>
      </c>
      <c r="Z83" s="677">
        <v>0</v>
      </c>
      <c r="AA83" s="679">
        <v>0</v>
      </c>
      <c r="AC83" s="677">
        <v>0</v>
      </c>
      <c r="AD83" s="679">
        <v>0</v>
      </c>
      <c r="AF83" s="677">
        <v>0</v>
      </c>
      <c r="AG83" s="679">
        <v>0</v>
      </c>
      <c r="AI83" s="677">
        <v>0</v>
      </c>
      <c r="AJ83" s="679">
        <v>0</v>
      </c>
      <c r="AL83" s="677">
        <v>0</v>
      </c>
      <c r="AM83" s="679">
        <v>0</v>
      </c>
      <c r="AO83" s="680">
        <f t="shared" si="0"/>
        <v>0</v>
      </c>
      <c r="AP83" s="681">
        <f t="shared" si="1"/>
        <v>0</v>
      </c>
    </row>
    <row r="84" spans="1:42">
      <c r="A84" s="678"/>
      <c r="B84" s="678"/>
      <c r="C84" s="677">
        <v>0</v>
      </c>
      <c r="E84" s="677">
        <v>0</v>
      </c>
      <c r="F84" s="679">
        <v>0</v>
      </c>
      <c r="H84" s="677">
        <v>0</v>
      </c>
      <c r="I84" s="679">
        <v>0</v>
      </c>
      <c r="K84" s="677">
        <v>0</v>
      </c>
      <c r="L84" s="679">
        <v>0</v>
      </c>
      <c r="N84" s="677">
        <v>0</v>
      </c>
      <c r="O84" s="679">
        <v>0</v>
      </c>
      <c r="Q84" s="677">
        <v>0</v>
      </c>
      <c r="R84" s="679">
        <v>0</v>
      </c>
      <c r="T84" s="677">
        <v>0</v>
      </c>
      <c r="U84" s="679">
        <v>0</v>
      </c>
      <c r="W84" s="677">
        <v>0</v>
      </c>
      <c r="X84" s="679">
        <v>0</v>
      </c>
      <c r="Z84" s="677">
        <v>0</v>
      </c>
      <c r="AA84" s="679">
        <v>0</v>
      </c>
      <c r="AC84" s="677">
        <v>0</v>
      </c>
      <c r="AD84" s="679">
        <v>0</v>
      </c>
      <c r="AF84" s="677">
        <v>0</v>
      </c>
      <c r="AG84" s="679">
        <v>0</v>
      </c>
      <c r="AI84" s="677">
        <v>0</v>
      </c>
      <c r="AJ84" s="679">
        <v>0</v>
      </c>
      <c r="AL84" s="677">
        <v>0</v>
      </c>
      <c r="AM84" s="679">
        <v>0</v>
      </c>
      <c r="AO84" s="680">
        <f t="shared" ref="AO84:AO147" si="2">+AL84+AI84+AF84+AC84+Z84+W84+T84+Q84+N84+K84+H84+E84</f>
        <v>0</v>
      </c>
      <c r="AP84" s="681">
        <f t="shared" ref="AP84:AP147" si="3">+AM84+AJ84+AG84+AD84+AA84+X84+U84+R84+O84+L84+I84+F84</f>
        <v>0</v>
      </c>
    </row>
    <row r="85" spans="1:42">
      <c r="A85" s="678"/>
      <c r="B85" s="678"/>
      <c r="C85" s="677">
        <v>0</v>
      </c>
      <c r="E85" s="677">
        <v>0</v>
      </c>
      <c r="F85" s="679">
        <v>0</v>
      </c>
      <c r="H85" s="677">
        <v>0</v>
      </c>
      <c r="I85" s="679">
        <v>0</v>
      </c>
      <c r="K85" s="677">
        <v>0</v>
      </c>
      <c r="L85" s="679">
        <v>0</v>
      </c>
      <c r="N85" s="677">
        <v>0</v>
      </c>
      <c r="O85" s="679">
        <v>0</v>
      </c>
      <c r="Q85" s="677">
        <v>0</v>
      </c>
      <c r="R85" s="679">
        <v>0</v>
      </c>
      <c r="T85" s="677">
        <v>0</v>
      </c>
      <c r="U85" s="679">
        <v>0</v>
      </c>
      <c r="W85" s="677">
        <v>0</v>
      </c>
      <c r="X85" s="679">
        <v>0</v>
      </c>
      <c r="Z85" s="677">
        <v>0</v>
      </c>
      <c r="AA85" s="679">
        <v>0</v>
      </c>
      <c r="AC85" s="677">
        <v>0</v>
      </c>
      <c r="AD85" s="679">
        <v>0</v>
      </c>
      <c r="AF85" s="677">
        <v>0</v>
      </c>
      <c r="AG85" s="679">
        <v>0</v>
      </c>
      <c r="AI85" s="677">
        <v>0</v>
      </c>
      <c r="AJ85" s="679">
        <v>0</v>
      </c>
      <c r="AL85" s="677">
        <v>0</v>
      </c>
      <c r="AM85" s="679">
        <v>0</v>
      </c>
      <c r="AO85" s="680">
        <f t="shared" si="2"/>
        <v>0</v>
      </c>
      <c r="AP85" s="681">
        <f t="shared" si="3"/>
        <v>0</v>
      </c>
    </row>
    <row r="86" spans="1:42">
      <c r="A86" s="678"/>
      <c r="B86" s="678"/>
      <c r="C86" s="677">
        <v>0</v>
      </c>
      <c r="E86" s="677">
        <v>0</v>
      </c>
      <c r="F86" s="679">
        <v>0</v>
      </c>
      <c r="H86" s="677">
        <v>0</v>
      </c>
      <c r="I86" s="679">
        <v>0</v>
      </c>
      <c r="K86" s="677">
        <v>0</v>
      </c>
      <c r="L86" s="679">
        <v>0</v>
      </c>
      <c r="N86" s="677">
        <v>0</v>
      </c>
      <c r="O86" s="679">
        <v>0</v>
      </c>
      <c r="Q86" s="677">
        <v>0</v>
      </c>
      <c r="R86" s="679">
        <v>0</v>
      </c>
      <c r="T86" s="677">
        <v>0</v>
      </c>
      <c r="U86" s="679">
        <v>0</v>
      </c>
      <c r="W86" s="677">
        <v>0</v>
      </c>
      <c r="X86" s="679">
        <v>0</v>
      </c>
      <c r="Z86" s="677">
        <v>0</v>
      </c>
      <c r="AA86" s="679">
        <v>0</v>
      </c>
      <c r="AC86" s="677">
        <v>0</v>
      </c>
      <c r="AD86" s="679">
        <v>0</v>
      </c>
      <c r="AF86" s="677">
        <v>0</v>
      </c>
      <c r="AG86" s="679">
        <v>0</v>
      </c>
      <c r="AI86" s="677">
        <v>0</v>
      </c>
      <c r="AJ86" s="679">
        <v>0</v>
      </c>
      <c r="AL86" s="677">
        <v>0</v>
      </c>
      <c r="AM86" s="679">
        <v>0</v>
      </c>
      <c r="AO86" s="680">
        <f t="shared" si="2"/>
        <v>0</v>
      </c>
      <c r="AP86" s="681">
        <f t="shared" si="3"/>
        <v>0</v>
      </c>
    </row>
    <row r="87" spans="1:42">
      <c r="A87" s="678"/>
      <c r="B87" s="678"/>
      <c r="C87" s="677">
        <v>0</v>
      </c>
      <c r="E87" s="677">
        <v>0</v>
      </c>
      <c r="F87" s="679">
        <v>0</v>
      </c>
      <c r="H87" s="677">
        <v>0</v>
      </c>
      <c r="I87" s="679">
        <v>0</v>
      </c>
      <c r="K87" s="677">
        <v>0</v>
      </c>
      <c r="L87" s="679">
        <v>0</v>
      </c>
      <c r="N87" s="677">
        <v>0</v>
      </c>
      <c r="O87" s="679">
        <v>0</v>
      </c>
      <c r="Q87" s="677">
        <v>0</v>
      </c>
      <c r="R87" s="679">
        <v>0</v>
      </c>
      <c r="T87" s="677">
        <v>0</v>
      </c>
      <c r="U87" s="679">
        <v>0</v>
      </c>
      <c r="W87" s="677">
        <v>0</v>
      </c>
      <c r="X87" s="679">
        <v>0</v>
      </c>
      <c r="Z87" s="677">
        <v>0</v>
      </c>
      <c r="AA87" s="679">
        <v>0</v>
      </c>
      <c r="AC87" s="677">
        <v>0</v>
      </c>
      <c r="AD87" s="679">
        <v>0</v>
      </c>
      <c r="AF87" s="677">
        <v>0</v>
      </c>
      <c r="AG87" s="679">
        <v>0</v>
      </c>
      <c r="AI87" s="677">
        <v>0</v>
      </c>
      <c r="AJ87" s="679">
        <v>0</v>
      </c>
      <c r="AL87" s="677">
        <v>0</v>
      </c>
      <c r="AM87" s="679">
        <v>0</v>
      </c>
      <c r="AO87" s="680">
        <f t="shared" si="2"/>
        <v>0</v>
      </c>
      <c r="AP87" s="681">
        <f t="shared" si="3"/>
        <v>0</v>
      </c>
    </row>
    <row r="88" spans="1:42">
      <c r="A88" s="678"/>
      <c r="B88" s="678"/>
      <c r="C88" s="677">
        <v>0</v>
      </c>
      <c r="E88" s="677">
        <v>0</v>
      </c>
      <c r="F88" s="679">
        <v>0</v>
      </c>
      <c r="H88" s="677">
        <v>0</v>
      </c>
      <c r="I88" s="679">
        <v>0</v>
      </c>
      <c r="K88" s="677">
        <v>0</v>
      </c>
      <c r="L88" s="679">
        <v>0</v>
      </c>
      <c r="N88" s="677">
        <v>0</v>
      </c>
      <c r="O88" s="679">
        <v>0</v>
      </c>
      <c r="Q88" s="677">
        <v>0</v>
      </c>
      <c r="R88" s="679">
        <v>0</v>
      </c>
      <c r="T88" s="677">
        <v>0</v>
      </c>
      <c r="U88" s="679">
        <v>0</v>
      </c>
      <c r="W88" s="677">
        <v>0</v>
      </c>
      <c r="X88" s="679">
        <v>0</v>
      </c>
      <c r="Z88" s="677">
        <v>0</v>
      </c>
      <c r="AA88" s="679">
        <v>0</v>
      </c>
      <c r="AC88" s="677">
        <v>0</v>
      </c>
      <c r="AD88" s="679">
        <v>0</v>
      </c>
      <c r="AF88" s="677">
        <v>0</v>
      </c>
      <c r="AG88" s="679">
        <v>0</v>
      </c>
      <c r="AI88" s="677">
        <v>0</v>
      </c>
      <c r="AJ88" s="679">
        <v>0</v>
      </c>
      <c r="AL88" s="677">
        <v>0</v>
      </c>
      <c r="AM88" s="679">
        <v>0</v>
      </c>
      <c r="AO88" s="680">
        <f t="shared" si="2"/>
        <v>0</v>
      </c>
      <c r="AP88" s="681">
        <f t="shared" si="3"/>
        <v>0</v>
      </c>
    </row>
    <row r="89" spans="1:42">
      <c r="A89" s="678"/>
      <c r="B89" s="678"/>
      <c r="C89" s="677">
        <v>0</v>
      </c>
      <c r="E89" s="677">
        <v>0</v>
      </c>
      <c r="F89" s="679">
        <v>0</v>
      </c>
      <c r="H89" s="677">
        <v>0</v>
      </c>
      <c r="I89" s="679">
        <v>0</v>
      </c>
      <c r="K89" s="677">
        <v>0</v>
      </c>
      <c r="L89" s="679">
        <v>0</v>
      </c>
      <c r="N89" s="677">
        <v>0</v>
      </c>
      <c r="O89" s="679">
        <v>0</v>
      </c>
      <c r="Q89" s="677">
        <v>0</v>
      </c>
      <c r="R89" s="679">
        <v>0</v>
      </c>
      <c r="T89" s="677">
        <v>0</v>
      </c>
      <c r="U89" s="679">
        <v>0</v>
      </c>
      <c r="W89" s="677">
        <v>0</v>
      </c>
      <c r="X89" s="679">
        <v>0</v>
      </c>
      <c r="Z89" s="677">
        <v>0</v>
      </c>
      <c r="AA89" s="679">
        <v>0</v>
      </c>
      <c r="AC89" s="677">
        <v>0</v>
      </c>
      <c r="AD89" s="679">
        <v>0</v>
      </c>
      <c r="AF89" s="677">
        <v>0</v>
      </c>
      <c r="AG89" s="679">
        <v>0</v>
      </c>
      <c r="AI89" s="677">
        <v>0</v>
      </c>
      <c r="AJ89" s="679">
        <v>0</v>
      </c>
      <c r="AL89" s="677">
        <v>0</v>
      </c>
      <c r="AM89" s="679">
        <v>0</v>
      </c>
      <c r="AO89" s="680">
        <f t="shared" si="2"/>
        <v>0</v>
      </c>
      <c r="AP89" s="681">
        <f t="shared" si="3"/>
        <v>0</v>
      </c>
    </row>
    <row r="90" spans="1:42">
      <c r="A90" s="678"/>
      <c r="B90" s="678"/>
      <c r="C90" s="677">
        <v>0</v>
      </c>
      <c r="E90" s="677">
        <v>0</v>
      </c>
      <c r="F90" s="679">
        <v>0</v>
      </c>
      <c r="H90" s="677">
        <v>0</v>
      </c>
      <c r="I90" s="679">
        <v>0</v>
      </c>
      <c r="K90" s="677">
        <v>0</v>
      </c>
      <c r="L90" s="679">
        <v>0</v>
      </c>
      <c r="N90" s="677">
        <v>0</v>
      </c>
      <c r="O90" s="679">
        <v>0</v>
      </c>
      <c r="Q90" s="677">
        <v>0</v>
      </c>
      <c r="R90" s="679">
        <v>0</v>
      </c>
      <c r="T90" s="677">
        <v>0</v>
      </c>
      <c r="U90" s="679">
        <v>0</v>
      </c>
      <c r="W90" s="677">
        <v>0</v>
      </c>
      <c r="X90" s="679">
        <v>0</v>
      </c>
      <c r="Z90" s="677">
        <v>0</v>
      </c>
      <c r="AA90" s="679">
        <v>0</v>
      </c>
      <c r="AC90" s="677">
        <v>0</v>
      </c>
      <c r="AD90" s="679">
        <v>0</v>
      </c>
      <c r="AF90" s="677">
        <v>0</v>
      </c>
      <c r="AG90" s="679">
        <v>0</v>
      </c>
      <c r="AI90" s="677">
        <v>0</v>
      </c>
      <c r="AJ90" s="679">
        <v>0</v>
      </c>
      <c r="AL90" s="677">
        <v>0</v>
      </c>
      <c r="AM90" s="679">
        <v>0</v>
      </c>
      <c r="AO90" s="680">
        <f t="shared" si="2"/>
        <v>0</v>
      </c>
      <c r="AP90" s="681">
        <f t="shared" si="3"/>
        <v>0</v>
      </c>
    </row>
    <row r="91" spans="1:42">
      <c r="A91" s="678"/>
      <c r="B91" s="678"/>
      <c r="C91" s="677">
        <v>0</v>
      </c>
      <c r="E91" s="677">
        <v>0</v>
      </c>
      <c r="F91" s="679">
        <v>0</v>
      </c>
      <c r="H91" s="677">
        <v>0</v>
      </c>
      <c r="I91" s="679">
        <v>0</v>
      </c>
      <c r="K91" s="677">
        <v>0</v>
      </c>
      <c r="L91" s="679">
        <v>0</v>
      </c>
      <c r="N91" s="677">
        <v>0</v>
      </c>
      <c r="O91" s="679">
        <v>0</v>
      </c>
      <c r="Q91" s="677">
        <v>0</v>
      </c>
      <c r="R91" s="679">
        <v>0</v>
      </c>
      <c r="T91" s="677">
        <v>0</v>
      </c>
      <c r="U91" s="679">
        <v>0</v>
      </c>
      <c r="W91" s="677">
        <v>0</v>
      </c>
      <c r="X91" s="679">
        <v>0</v>
      </c>
      <c r="Z91" s="677">
        <v>0</v>
      </c>
      <c r="AA91" s="679">
        <v>0</v>
      </c>
      <c r="AC91" s="677">
        <v>0</v>
      </c>
      <c r="AD91" s="679">
        <v>0</v>
      </c>
      <c r="AF91" s="677">
        <v>0</v>
      </c>
      <c r="AG91" s="679">
        <v>0</v>
      </c>
      <c r="AI91" s="677">
        <v>0</v>
      </c>
      <c r="AJ91" s="679">
        <v>0</v>
      </c>
      <c r="AL91" s="677">
        <v>0</v>
      </c>
      <c r="AM91" s="679">
        <v>0</v>
      </c>
      <c r="AO91" s="680">
        <f t="shared" si="2"/>
        <v>0</v>
      </c>
      <c r="AP91" s="681">
        <f t="shared" si="3"/>
        <v>0</v>
      </c>
    </row>
    <row r="92" spans="1:42">
      <c r="A92" s="678"/>
      <c r="B92" s="678"/>
      <c r="C92" s="677">
        <v>0</v>
      </c>
      <c r="E92" s="677">
        <v>0</v>
      </c>
      <c r="F92" s="679">
        <v>0</v>
      </c>
      <c r="H92" s="677">
        <v>0</v>
      </c>
      <c r="I92" s="679">
        <v>0</v>
      </c>
      <c r="K92" s="677">
        <v>0</v>
      </c>
      <c r="L92" s="679">
        <v>0</v>
      </c>
      <c r="N92" s="677">
        <v>0</v>
      </c>
      <c r="O92" s="679">
        <v>0</v>
      </c>
      <c r="Q92" s="677">
        <v>0</v>
      </c>
      <c r="R92" s="679">
        <v>0</v>
      </c>
      <c r="T92" s="677">
        <v>0</v>
      </c>
      <c r="U92" s="679">
        <v>0</v>
      </c>
      <c r="W92" s="677">
        <v>0</v>
      </c>
      <c r="X92" s="679">
        <v>0</v>
      </c>
      <c r="Z92" s="677">
        <v>0</v>
      </c>
      <c r="AA92" s="679">
        <v>0</v>
      </c>
      <c r="AC92" s="677">
        <v>0</v>
      </c>
      <c r="AD92" s="679">
        <v>0</v>
      </c>
      <c r="AF92" s="677">
        <v>0</v>
      </c>
      <c r="AG92" s="679">
        <v>0</v>
      </c>
      <c r="AI92" s="677">
        <v>0</v>
      </c>
      <c r="AJ92" s="679">
        <v>0</v>
      </c>
      <c r="AL92" s="677">
        <v>0</v>
      </c>
      <c r="AM92" s="679">
        <v>0</v>
      </c>
      <c r="AO92" s="680">
        <f t="shared" si="2"/>
        <v>0</v>
      </c>
      <c r="AP92" s="681">
        <f t="shared" si="3"/>
        <v>0</v>
      </c>
    </row>
    <row r="93" spans="1:42">
      <c r="A93" s="678"/>
      <c r="B93" s="678"/>
      <c r="C93" s="677">
        <v>0</v>
      </c>
      <c r="E93" s="677">
        <v>0</v>
      </c>
      <c r="F93" s="679">
        <v>0</v>
      </c>
      <c r="H93" s="677">
        <v>0</v>
      </c>
      <c r="I93" s="679">
        <v>0</v>
      </c>
      <c r="K93" s="677">
        <v>0</v>
      </c>
      <c r="L93" s="679">
        <v>0</v>
      </c>
      <c r="N93" s="677">
        <v>0</v>
      </c>
      <c r="O93" s="679">
        <v>0</v>
      </c>
      <c r="Q93" s="677">
        <v>0</v>
      </c>
      <c r="R93" s="679">
        <v>0</v>
      </c>
      <c r="T93" s="677">
        <v>0</v>
      </c>
      <c r="U93" s="679">
        <v>0</v>
      </c>
      <c r="W93" s="677">
        <v>0</v>
      </c>
      <c r="X93" s="679">
        <v>0</v>
      </c>
      <c r="Z93" s="677">
        <v>0</v>
      </c>
      <c r="AA93" s="679">
        <v>0</v>
      </c>
      <c r="AC93" s="677">
        <v>0</v>
      </c>
      <c r="AD93" s="679">
        <v>0</v>
      </c>
      <c r="AF93" s="677">
        <v>0</v>
      </c>
      <c r="AG93" s="679">
        <v>0</v>
      </c>
      <c r="AI93" s="677">
        <v>0</v>
      </c>
      <c r="AJ93" s="679">
        <v>0</v>
      </c>
      <c r="AL93" s="677">
        <v>0</v>
      </c>
      <c r="AM93" s="679">
        <v>0</v>
      </c>
      <c r="AO93" s="680">
        <f t="shared" si="2"/>
        <v>0</v>
      </c>
      <c r="AP93" s="681">
        <f t="shared" si="3"/>
        <v>0</v>
      </c>
    </row>
    <row r="94" spans="1:42">
      <c r="A94" s="678"/>
      <c r="B94" s="678"/>
      <c r="C94" s="677">
        <v>0</v>
      </c>
      <c r="E94" s="677">
        <v>0</v>
      </c>
      <c r="F94" s="679">
        <v>0</v>
      </c>
      <c r="H94" s="677">
        <v>0</v>
      </c>
      <c r="I94" s="679">
        <v>0</v>
      </c>
      <c r="K94" s="677">
        <v>0</v>
      </c>
      <c r="L94" s="679">
        <v>0</v>
      </c>
      <c r="N94" s="677">
        <v>0</v>
      </c>
      <c r="O94" s="679">
        <v>0</v>
      </c>
      <c r="Q94" s="677">
        <v>0</v>
      </c>
      <c r="R94" s="679">
        <v>0</v>
      </c>
      <c r="T94" s="677">
        <v>0</v>
      </c>
      <c r="U94" s="679">
        <v>0</v>
      </c>
      <c r="W94" s="677">
        <v>0</v>
      </c>
      <c r="X94" s="679">
        <v>0</v>
      </c>
      <c r="Z94" s="677">
        <v>0</v>
      </c>
      <c r="AA94" s="679">
        <v>0</v>
      </c>
      <c r="AC94" s="677">
        <v>0</v>
      </c>
      <c r="AD94" s="679">
        <v>0</v>
      </c>
      <c r="AF94" s="677">
        <v>0</v>
      </c>
      <c r="AG94" s="679">
        <v>0</v>
      </c>
      <c r="AI94" s="677">
        <v>0</v>
      </c>
      <c r="AJ94" s="679">
        <v>0</v>
      </c>
      <c r="AL94" s="677">
        <v>0</v>
      </c>
      <c r="AM94" s="679">
        <v>0</v>
      </c>
      <c r="AO94" s="680">
        <f t="shared" si="2"/>
        <v>0</v>
      </c>
      <c r="AP94" s="681">
        <f t="shared" si="3"/>
        <v>0</v>
      </c>
    </row>
    <row r="95" spans="1:42">
      <c r="A95" s="678"/>
      <c r="B95" s="678"/>
      <c r="C95" s="677">
        <v>0</v>
      </c>
      <c r="E95" s="677">
        <v>0</v>
      </c>
      <c r="F95" s="679">
        <v>0</v>
      </c>
      <c r="H95" s="677">
        <v>0</v>
      </c>
      <c r="I95" s="679">
        <v>0</v>
      </c>
      <c r="K95" s="677">
        <v>0</v>
      </c>
      <c r="L95" s="679">
        <v>0</v>
      </c>
      <c r="N95" s="677">
        <v>0</v>
      </c>
      <c r="O95" s="679">
        <v>0</v>
      </c>
      <c r="Q95" s="677">
        <v>0</v>
      </c>
      <c r="R95" s="679">
        <v>0</v>
      </c>
      <c r="T95" s="677">
        <v>0</v>
      </c>
      <c r="U95" s="679">
        <v>0</v>
      </c>
      <c r="W95" s="677">
        <v>0</v>
      </c>
      <c r="X95" s="679">
        <v>0</v>
      </c>
      <c r="Z95" s="677">
        <v>0</v>
      </c>
      <c r="AA95" s="679">
        <v>0</v>
      </c>
      <c r="AC95" s="677">
        <v>0</v>
      </c>
      <c r="AD95" s="679">
        <v>0</v>
      </c>
      <c r="AF95" s="677">
        <v>0</v>
      </c>
      <c r="AG95" s="679">
        <v>0</v>
      </c>
      <c r="AI95" s="677">
        <v>0</v>
      </c>
      <c r="AJ95" s="679">
        <v>0</v>
      </c>
      <c r="AL95" s="677">
        <v>0</v>
      </c>
      <c r="AM95" s="679">
        <v>0</v>
      </c>
      <c r="AO95" s="680">
        <f t="shared" si="2"/>
        <v>0</v>
      </c>
      <c r="AP95" s="681">
        <f t="shared" si="3"/>
        <v>0</v>
      </c>
    </row>
    <row r="96" spans="1:42">
      <c r="A96" s="678"/>
      <c r="B96" s="678"/>
      <c r="C96" s="677">
        <v>0</v>
      </c>
      <c r="E96" s="677">
        <v>0</v>
      </c>
      <c r="F96" s="679">
        <v>0</v>
      </c>
      <c r="H96" s="677">
        <v>0</v>
      </c>
      <c r="I96" s="679">
        <v>0</v>
      </c>
      <c r="K96" s="677">
        <v>0</v>
      </c>
      <c r="L96" s="679">
        <v>0</v>
      </c>
      <c r="N96" s="677">
        <v>0</v>
      </c>
      <c r="O96" s="679">
        <v>0</v>
      </c>
      <c r="Q96" s="677">
        <v>0</v>
      </c>
      <c r="R96" s="679">
        <v>0</v>
      </c>
      <c r="T96" s="677">
        <v>0</v>
      </c>
      <c r="U96" s="679">
        <v>0</v>
      </c>
      <c r="W96" s="677">
        <v>0</v>
      </c>
      <c r="X96" s="679">
        <v>0</v>
      </c>
      <c r="Z96" s="677">
        <v>0</v>
      </c>
      <c r="AA96" s="679">
        <v>0</v>
      </c>
      <c r="AC96" s="677">
        <v>0</v>
      </c>
      <c r="AD96" s="679">
        <v>0</v>
      </c>
      <c r="AF96" s="677">
        <v>0</v>
      </c>
      <c r="AG96" s="679">
        <v>0</v>
      </c>
      <c r="AI96" s="677">
        <v>0</v>
      </c>
      <c r="AJ96" s="679">
        <v>0</v>
      </c>
      <c r="AL96" s="677">
        <v>0</v>
      </c>
      <c r="AM96" s="679">
        <v>0</v>
      </c>
      <c r="AO96" s="680">
        <f t="shared" si="2"/>
        <v>0</v>
      </c>
      <c r="AP96" s="681">
        <f t="shared" si="3"/>
        <v>0</v>
      </c>
    </row>
    <row r="97" spans="1:42">
      <c r="A97" s="678"/>
      <c r="B97" s="678"/>
      <c r="C97" s="677">
        <v>0</v>
      </c>
      <c r="E97" s="677">
        <v>0</v>
      </c>
      <c r="F97" s="679">
        <v>0</v>
      </c>
      <c r="H97" s="677">
        <v>0</v>
      </c>
      <c r="I97" s="679">
        <v>0</v>
      </c>
      <c r="K97" s="677">
        <v>0</v>
      </c>
      <c r="L97" s="679">
        <v>0</v>
      </c>
      <c r="N97" s="677">
        <v>0</v>
      </c>
      <c r="O97" s="679">
        <v>0</v>
      </c>
      <c r="Q97" s="677">
        <v>0</v>
      </c>
      <c r="R97" s="679">
        <v>0</v>
      </c>
      <c r="T97" s="677">
        <v>0</v>
      </c>
      <c r="U97" s="679">
        <v>0</v>
      </c>
      <c r="W97" s="677">
        <v>0</v>
      </c>
      <c r="X97" s="679">
        <v>0</v>
      </c>
      <c r="Z97" s="677">
        <v>0</v>
      </c>
      <c r="AA97" s="679">
        <v>0</v>
      </c>
      <c r="AC97" s="677">
        <v>0</v>
      </c>
      <c r="AD97" s="679">
        <v>0</v>
      </c>
      <c r="AF97" s="677">
        <v>0</v>
      </c>
      <c r="AG97" s="679">
        <v>0</v>
      </c>
      <c r="AI97" s="677">
        <v>0</v>
      </c>
      <c r="AJ97" s="679">
        <v>0</v>
      </c>
      <c r="AL97" s="677">
        <v>0</v>
      </c>
      <c r="AM97" s="679">
        <v>0</v>
      </c>
      <c r="AO97" s="680">
        <f t="shared" si="2"/>
        <v>0</v>
      </c>
      <c r="AP97" s="681">
        <f t="shared" si="3"/>
        <v>0</v>
      </c>
    </row>
    <row r="98" spans="1:42">
      <c r="A98" s="678"/>
      <c r="B98" s="678"/>
      <c r="C98" s="677">
        <v>0</v>
      </c>
      <c r="E98" s="677">
        <v>0</v>
      </c>
      <c r="F98" s="679">
        <v>0</v>
      </c>
      <c r="H98" s="677">
        <v>0</v>
      </c>
      <c r="I98" s="679">
        <v>0</v>
      </c>
      <c r="K98" s="677">
        <v>0</v>
      </c>
      <c r="L98" s="679">
        <v>0</v>
      </c>
      <c r="N98" s="677">
        <v>0</v>
      </c>
      <c r="O98" s="679">
        <v>0</v>
      </c>
      <c r="Q98" s="677">
        <v>0</v>
      </c>
      <c r="R98" s="679">
        <v>0</v>
      </c>
      <c r="T98" s="677">
        <v>0</v>
      </c>
      <c r="U98" s="679">
        <v>0</v>
      </c>
      <c r="W98" s="677">
        <v>0</v>
      </c>
      <c r="X98" s="679">
        <v>0</v>
      </c>
      <c r="Z98" s="677">
        <v>0</v>
      </c>
      <c r="AA98" s="679">
        <v>0</v>
      </c>
      <c r="AC98" s="677">
        <v>0</v>
      </c>
      <c r="AD98" s="679">
        <v>0</v>
      </c>
      <c r="AF98" s="677">
        <v>0</v>
      </c>
      <c r="AG98" s="679">
        <v>0</v>
      </c>
      <c r="AI98" s="677">
        <v>0</v>
      </c>
      <c r="AJ98" s="679">
        <v>0</v>
      </c>
      <c r="AL98" s="677">
        <v>0</v>
      </c>
      <c r="AM98" s="679">
        <v>0</v>
      </c>
      <c r="AO98" s="680">
        <f t="shared" si="2"/>
        <v>0</v>
      </c>
      <c r="AP98" s="681">
        <f t="shared" si="3"/>
        <v>0</v>
      </c>
    </row>
    <row r="99" spans="1:42">
      <c r="A99" s="678"/>
      <c r="B99" s="678"/>
      <c r="C99" s="677">
        <v>0</v>
      </c>
      <c r="E99" s="677">
        <v>0</v>
      </c>
      <c r="F99" s="679">
        <v>0</v>
      </c>
      <c r="H99" s="677">
        <v>0</v>
      </c>
      <c r="I99" s="679">
        <v>0</v>
      </c>
      <c r="K99" s="677">
        <v>0</v>
      </c>
      <c r="L99" s="679">
        <v>0</v>
      </c>
      <c r="N99" s="677">
        <v>0</v>
      </c>
      <c r="O99" s="679">
        <v>0</v>
      </c>
      <c r="Q99" s="677">
        <v>0</v>
      </c>
      <c r="R99" s="679">
        <v>0</v>
      </c>
      <c r="T99" s="677">
        <v>0</v>
      </c>
      <c r="U99" s="679">
        <v>0</v>
      </c>
      <c r="W99" s="677">
        <v>0</v>
      </c>
      <c r="X99" s="679">
        <v>0</v>
      </c>
      <c r="Z99" s="677">
        <v>0</v>
      </c>
      <c r="AA99" s="679">
        <v>0</v>
      </c>
      <c r="AC99" s="677">
        <v>0</v>
      </c>
      <c r="AD99" s="679">
        <v>0</v>
      </c>
      <c r="AF99" s="677">
        <v>0</v>
      </c>
      <c r="AG99" s="679">
        <v>0</v>
      </c>
      <c r="AI99" s="677">
        <v>0</v>
      </c>
      <c r="AJ99" s="679">
        <v>0</v>
      </c>
      <c r="AL99" s="677">
        <v>0</v>
      </c>
      <c r="AM99" s="679">
        <v>0</v>
      </c>
      <c r="AO99" s="680">
        <f t="shared" si="2"/>
        <v>0</v>
      </c>
      <c r="AP99" s="681">
        <f t="shared" si="3"/>
        <v>0</v>
      </c>
    </row>
    <row r="100" spans="1:42">
      <c r="A100" s="678"/>
      <c r="B100" s="678"/>
      <c r="C100" s="677">
        <v>0</v>
      </c>
      <c r="E100" s="677">
        <v>0</v>
      </c>
      <c r="F100" s="679">
        <v>0</v>
      </c>
      <c r="H100" s="677">
        <v>0</v>
      </c>
      <c r="I100" s="679">
        <v>0</v>
      </c>
      <c r="K100" s="677">
        <v>0</v>
      </c>
      <c r="L100" s="679">
        <v>0</v>
      </c>
      <c r="N100" s="677">
        <v>0</v>
      </c>
      <c r="O100" s="679">
        <v>0</v>
      </c>
      <c r="Q100" s="677">
        <v>0</v>
      </c>
      <c r="R100" s="679">
        <v>0</v>
      </c>
      <c r="T100" s="677">
        <v>0</v>
      </c>
      <c r="U100" s="679">
        <v>0</v>
      </c>
      <c r="W100" s="677">
        <v>0</v>
      </c>
      <c r="X100" s="679">
        <v>0</v>
      </c>
      <c r="Z100" s="677">
        <v>0</v>
      </c>
      <c r="AA100" s="679">
        <v>0</v>
      </c>
      <c r="AC100" s="677">
        <v>0</v>
      </c>
      <c r="AD100" s="679">
        <v>0</v>
      </c>
      <c r="AF100" s="677">
        <v>0</v>
      </c>
      <c r="AG100" s="679">
        <v>0</v>
      </c>
      <c r="AI100" s="677">
        <v>0</v>
      </c>
      <c r="AJ100" s="679">
        <v>0</v>
      </c>
      <c r="AL100" s="677">
        <v>0</v>
      </c>
      <c r="AM100" s="679">
        <v>0</v>
      </c>
      <c r="AO100" s="680">
        <f t="shared" si="2"/>
        <v>0</v>
      </c>
      <c r="AP100" s="681">
        <f t="shared" si="3"/>
        <v>0</v>
      </c>
    </row>
    <row r="101" spans="1:42">
      <c r="A101" s="678"/>
      <c r="B101" s="678"/>
      <c r="C101" s="677">
        <v>0</v>
      </c>
      <c r="E101" s="677">
        <v>0</v>
      </c>
      <c r="F101" s="679">
        <v>0</v>
      </c>
      <c r="H101" s="677">
        <v>0</v>
      </c>
      <c r="I101" s="679">
        <v>0</v>
      </c>
      <c r="K101" s="677">
        <v>0</v>
      </c>
      <c r="L101" s="679">
        <v>0</v>
      </c>
      <c r="N101" s="677">
        <v>0</v>
      </c>
      <c r="O101" s="679">
        <v>0</v>
      </c>
      <c r="Q101" s="677">
        <v>0</v>
      </c>
      <c r="R101" s="679">
        <v>0</v>
      </c>
      <c r="T101" s="677">
        <v>0</v>
      </c>
      <c r="U101" s="679">
        <v>0</v>
      </c>
      <c r="W101" s="677">
        <v>0</v>
      </c>
      <c r="X101" s="679">
        <v>0</v>
      </c>
      <c r="Z101" s="677">
        <v>0</v>
      </c>
      <c r="AA101" s="679">
        <v>0</v>
      </c>
      <c r="AC101" s="677">
        <v>0</v>
      </c>
      <c r="AD101" s="679">
        <v>0</v>
      </c>
      <c r="AF101" s="677">
        <v>0</v>
      </c>
      <c r="AG101" s="679">
        <v>0</v>
      </c>
      <c r="AI101" s="677">
        <v>0</v>
      </c>
      <c r="AJ101" s="679">
        <v>0</v>
      </c>
      <c r="AL101" s="677">
        <v>0</v>
      </c>
      <c r="AM101" s="679">
        <v>0</v>
      </c>
      <c r="AO101" s="680">
        <f t="shared" si="2"/>
        <v>0</v>
      </c>
      <c r="AP101" s="681">
        <f t="shared" si="3"/>
        <v>0</v>
      </c>
    </row>
    <row r="102" spans="1:42">
      <c r="A102" s="678"/>
      <c r="B102" s="678"/>
      <c r="C102" s="677">
        <v>0</v>
      </c>
      <c r="E102" s="677">
        <v>0</v>
      </c>
      <c r="F102" s="679">
        <v>0</v>
      </c>
      <c r="H102" s="677">
        <v>0</v>
      </c>
      <c r="I102" s="679">
        <v>0</v>
      </c>
      <c r="K102" s="677">
        <v>0</v>
      </c>
      <c r="L102" s="679">
        <v>0</v>
      </c>
      <c r="N102" s="677">
        <v>0</v>
      </c>
      <c r="O102" s="679">
        <v>0</v>
      </c>
      <c r="Q102" s="677">
        <v>0</v>
      </c>
      <c r="R102" s="679">
        <v>0</v>
      </c>
      <c r="T102" s="677">
        <v>0</v>
      </c>
      <c r="U102" s="679">
        <v>0</v>
      </c>
      <c r="W102" s="677">
        <v>0</v>
      </c>
      <c r="X102" s="679">
        <v>0</v>
      </c>
      <c r="Z102" s="677">
        <v>0</v>
      </c>
      <c r="AA102" s="679">
        <v>0</v>
      </c>
      <c r="AC102" s="677">
        <v>0</v>
      </c>
      <c r="AD102" s="679">
        <v>0</v>
      </c>
      <c r="AF102" s="677">
        <v>0</v>
      </c>
      <c r="AG102" s="679">
        <v>0</v>
      </c>
      <c r="AI102" s="677">
        <v>0</v>
      </c>
      <c r="AJ102" s="679">
        <v>0</v>
      </c>
      <c r="AL102" s="677">
        <v>0</v>
      </c>
      <c r="AM102" s="679">
        <v>0</v>
      </c>
      <c r="AO102" s="680">
        <f t="shared" si="2"/>
        <v>0</v>
      </c>
      <c r="AP102" s="681">
        <f t="shared" si="3"/>
        <v>0</v>
      </c>
    </row>
    <row r="103" spans="1:42">
      <c r="A103" s="678"/>
      <c r="B103" s="678"/>
      <c r="C103" s="677">
        <v>0</v>
      </c>
      <c r="E103" s="677">
        <v>0</v>
      </c>
      <c r="F103" s="679">
        <v>0</v>
      </c>
      <c r="H103" s="677">
        <v>0</v>
      </c>
      <c r="I103" s="679">
        <v>0</v>
      </c>
      <c r="K103" s="677">
        <v>0</v>
      </c>
      <c r="L103" s="679">
        <v>0</v>
      </c>
      <c r="N103" s="677">
        <v>0</v>
      </c>
      <c r="O103" s="679">
        <v>0</v>
      </c>
      <c r="Q103" s="677">
        <v>0</v>
      </c>
      <c r="R103" s="679">
        <v>0</v>
      </c>
      <c r="T103" s="677">
        <v>0</v>
      </c>
      <c r="U103" s="679">
        <v>0</v>
      </c>
      <c r="W103" s="677">
        <v>0</v>
      </c>
      <c r="X103" s="679">
        <v>0</v>
      </c>
      <c r="Z103" s="677">
        <v>0</v>
      </c>
      <c r="AA103" s="679">
        <v>0</v>
      </c>
      <c r="AC103" s="677">
        <v>0</v>
      </c>
      <c r="AD103" s="679">
        <v>0</v>
      </c>
      <c r="AF103" s="677">
        <v>0</v>
      </c>
      <c r="AG103" s="679">
        <v>0</v>
      </c>
      <c r="AI103" s="677">
        <v>0</v>
      </c>
      <c r="AJ103" s="679">
        <v>0</v>
      </c>
      <c r="AL103" s="677">
        <v>0</v>
      </c>
      <c r="AM103" s="679">
        <v>0</v>
      </c>
      <c r="AO103" s="680">
        <f t="shared" si="2"/>
        <v>0</v>
      </c>
      <c r="AP103" s="681">
        <f t="shared" si="3"/>
        <v>0</v>
      </c>
    </row>
    <row r="104" spans="1:42">
      <c r="A104" s="678"/>
      <c r="B104" s="678"/>
      <c r="C104" s="677">
        <v>0</v>
      </c>
      <c r="E104" s="677">
        <v>0</v>
      </c>
      <c r="F104" s="679">
        <v>0</v>
      </c>
      <c r="H104" s="677">
        <v>0</v>
      </c>
      <c r="I104" s="679">
        <v>0</v>
      </c>
      <c r="K104" s="677">
        <v>0</v>
      </c>
      <c r="L104" s="679">
        <v>0</v>
      </c>
      <c r="N104" s="677">
        <v>0</v>
      </c>
      <c r="O104" s="679">
        <v>0</v>
      </c>
      <c r="Q104" s="677">
        <v>0</v>
      </c>
      <c r="R104" s="679">
        <v>0</v>
      </c>
      <c r="T104" s="677">
        <v>0</v>
      </c>
      <c r="U104" s="679">
        <v>0</v>
      </c>
      <c r="W104" s="677">
        <v>0</v>
      </c>
      <c r="X104" s="679">
        <v>0</v>
      </c>
      <c r="Z104" s="677">
        <v>0</v>
      </c>
      <c r="AA104" s="679">
        <v>0</v>
      </c>
      <c r="AC104" s="677">
        <v>0</v>
      </c>
      <c r="AD104" s="679">
        <v>0</v>
      </c>
      <c r="AF104" s="677">
        <v>0</v>
      </c>
      <c r="AG104" s="679">
        <v>0</v>
      </c>
      <c r="AI104" s="677">
        <v>0</v>
      </c>
      <c r="AJ104" s="679">
        <v>0</v>
      </c>
      <c r="AL104" s="677">
        <v>0</v>
      </c>
      <c r="AM104" s="679">
        <v>0</v>
      </c>
      <c r="AO104" s="680">
        <f t="shared" si="2"/>
        <v>0</v>
      </c>
      <c r="AP104" s="681">
        <f t="shared" si="3"/>
        <v>0</v>
      </c>
    </row>
    <row r="105" spans="1:42">
      <c r="A105" s="678"/>
      <c r="B105" s="678"/>
      <c r="C105" s="677">
        <v>0</v>
      </c>
      <c r="E105" s="677">
        <v>0</v>
      </c>
      <c r="F105" s="679">
        <v>0</v>
      </c>
      <c r="H105" s="677">
        <v>0</v>
      </c>
      <c r="I105" s="679">
        <v>0</v>
      </c>
      <c r="K105" s="677">
        <v>0</v>
      </c>
      <c r="L105" s="679">
        <v>0</v>
      </c>
      <c r="N105" s="677">
        <v>0</v>
      </c>
      <c r="O105" s="679">
        <v>0</v>
      </c>
      <c r="Q105" s="677">
        <v>0</v>
      </c>
      <c r="R105" s="679">
        <v>0</v>
      </c>
      <c r="T105" s="677">
        <v>0</v>
      </c>
      <c r="U105" s="679">
        <v>0</v>
      </c>
      <c r="W105" s="677">
        <v>0</v>
      </c>
      <c r="X105" s="679">
        <v>0</v>
      </c>
      <c r="Z105" s="677">
        <v>0</v>
      </c>
      <c r="AA105" s="679">
        <v>0</v>
      </c>
      <c r="AC105" s="677">
        <v>0</v>
      </c>
      <c r="AD105" s="679">
        <v>0</v>
      </c>
      <c r="AF105" s="677">
        <v>0</v>
      </c>
      <c r="AG105" s="679">
        <v>0</v>
      </c>
      <c r="AI105" s="677">
        <v>0</v>
      </c>
      <c r="AJ105" s="679">
        <v>0</v>
      </c>
      <c r="AL105" s="677">
        <v>0</v>
      </c>
      <c r="AM105" s="679">
        <v>0</v>
      </c>
      <c r="AO105" s="680">
        <f t="shared" si="2"/>
        <v>0</v>
      </c>
      <c r="AP105" s="681">
        <f t="shared" si="3"/>
        <v>0</v>
      </c>
    </row>
    <row r="106" spans="1:42">
      <c r="A106" s="678"/>
      <c r="B106" s="678"/>
      <c r="C106" s="677">
        <v>0</v>
      </c>
      <c r="E106" s="677">
        <v>0</v>
      </c>
      <c r="F106" s="679">
        <v>0</v>
      </c>
      <c r="H106" s="677">
        <v>0</v>
      </c>
      <c r="I106" s="679">
        <v>0</v>
      </c>
      <c r="K106" s="677">
        <v>0</v>
      </c>
      <c r="L106" s="679">
        <v>0</v>
      </c>
      <c r="N106" s="677">
        <v>0</v>
      </c>
      <c r="O106" s="679">
        <v>0</v>
      </c>
      <c r="Q106" s="677">
        <v>0</v>
      </c>
      <c r="R106" s="679">
        <v>0</v>
      </c>
      <c r="T106" s="677">
        <v>0</v>
      </c>
      <c r="U106" s="679">
        <v>0</v>
      </c>
      <c r="W106" s="677">
        <v>0</v>
      </c>
      <c r="X106" s="679">
        <v>0</v>
      </c>
      <c r="Z106" s="677">
        <v>0</v>
      </c>
      <c r="AA106" s="679">
        <v>0</v>
      </c>
      <c r="AC106" s="677">
        <v>0</v>
      </c>
      <c r="AD106" s="679">
        <v>0</v>
      </c>
      <c r="AF106" s="677">
        <v>0</v>
      </c>
      <c r="AG106" s="679">
        <v>0</v>
      </c>
      <c r="AI106" s="677">
        <v>0</v>
      </c>
      <c r="AJ106" s="679">
        <v>0</v>
      </c>
      <c r="AL106" s="677">
        <v>0</v>
      </c>
      <c r="AM106" s="679">
        <v>0</v>
      </c>
      <c r="AO106" s="680">
        <f t="shared" si="2"/>
        <v>0</v>
      </c>
      <c r="AP106" s="681">
        <f t="shared" si="3"/>
        <v>0</v>
      </c>
    </row>
    <row r="107" spans="1:42">
      <c r="A107" s="678"/>
      <c r="B107" s="678"/>
      <c r="C107" s="677">
        <v>0</v>
      </c>
      <c r="E107" s="677">
        <v>0</v>
      </c>
      <c r="F107" s="679">
        <v>0</v>
      </c>
      <c r="H107" s="677">
        <v>0</v>
      </c>
      <c r="I107" s="679">
        <v>0</v>
      </c>
      <c r="K107" s="677">
        <v>0</v>
      </c>
      <c r="L107" s="679">
        <v>0</v>
      </c>
      <c r="N107" s="677">
        <v>0</v>
      </c>
      <c r="O107" s="679">
        <v>0</v>
      </c>
      <c r="Q107" s="677">
        <v>0</v>
      </c>
      <c r="R107" s="679">
        <v>0</v>
      </c>
      <c r="T107" s="677">
        <v>0</v>
      </c>
      <c r="U107" s="679">
        <v>0</v>
      </c>
      <c r="W107" s="677">
        <v>0</v>
      </c>
      <c r="X107" s="679">
        <v>0</v>
      </c>
      <c r="Z107" s="677">
        <v>0</v>
      </c>
      <c r="AA107" s="679">
        <v>0</v>
      </c>
      <c r="AC107" s="677">
        <v>0</v>
      </c>
      <c r="AD107" s="679">
        <v>0</v>
      </c>
      <c r="AF107" s="677">
        <v>0</v>
      </c>
      <c r="AG107" s="679">
        <v>0</v>
      </c>
      <c r="AI107" s="677">
        <v>0</v>
      </c>
      <c r="AJ107" s="679">
        <v>0</v>
      </c>
      <c r="AL107" s="677">
        <v>0</v>
      </c>
      <c r="AM107" s="679">
        <v>0</v>
      </c>
      <c r="AO107" s="680">
        <f t="shared" si="2"/>
        <v>0</v>
      </c>
      <c r="AP107" s="681">
        <f t="shared" si="3"/>
        <v>0</v>
      </c>
    </row>
    <row r="108" spans="1:42">
      <c r="A108" s="678"/>
      <c r="B108" s="678"/>
      <c r="C108" s="677">
        <v>0</v>
      </c>
      <c r="E108" s="677">
        <v>0</v>
      </c>
      <c r="F108" s="679">
        <v>0</v>
      </c>
      <c r="H108" s="677">
        <v>0</v>
      </c>
      <c r="I108" s="679">
        <v>0</v>
      </c>
      <c r="K108" s="677">
        <v>0</v>
      </c>
      <c r="L108" s="679">
        <v>0</v>
      </c>
      <c r="N108" s="677">
        <v>0</v>
      </c>
      <c r="O108" s="679">
        <v>0</v>
      </c>
      <c r="Q108" s="677">
        <v>0</v>
      </c>
      <c r="R108" s="679">
        <v>0</v>
      </c>
      <c r="T108" s="677">
        <v>0</v>
      </c>
      <c r="U108" s="679">
        <v>0</v>
      </c>
      <c r="W108" s="677">
        <v>0</v>
      </c>
      <c r="X108" s="679">
        <v>0</v>
      </c>
      <c r="Z108" s="677">
        <v>0</v>
      </c>
      <c r="AA108" s="679">
        <v>0</v>
      </c>
      <c r="AC108" s="677">
        <v>0</v>
      </c>
      <c r="AD108" s="679">
        <v>0</v>
      </c>
      <c r="AF108" s="677">
        <v>0</v>
      </c>
      <c r="AG108" s="679">
        <v>0</v>
      </c>
      <c r="AI108" s="677">
        <v>0</v>
      </c>
      <c r="AJ108" s="679">
        <v>0</v>
      </c>
      <c r="AL108" s="677">
        <v>0</v>
      </c>
      <c r="AM108" s="679">
        <v>0</v>
      </c>
      <c r="AO108" s="680">
        <f t="shared" si="2"/>
        <v>0</v>
      </c>
      <c r="AP108" s="681">
        <f t="shared" si="3"/>
        <v>0</v>
      </c>
    </row>
    <row r="109" spans="1:42">
      <c r="A109" s="678"/>
      <c r="B109" s="678"/>
      <c r="C109" s="677">
        <v>0</v>
      </c>
      <c r="E109" s="677">
        <v>0</v>
      </c>
      <c r="F109" s="679">
        <v>0</v>
      </c>
      <c r="H109" s="677">
        <v>0</v>
      </c>
      <c r="I109" s="679">
        <v>0</v>
      </c>
      <c r="K109" s="677">
        <v>0</v>
      </c>
      <c r="L109" s="679">
        <v>0</v>
      </c>
      <c r="N109" s="677">
        <v>0</v>
      </c>
      <c r="O109" s="679">
        <v>0</v>
      </c>
      <c r="Q109" s="677">
        <v>0</v>
      </c>
      <c r="R109" s="679">
        <v>0</v>
      </c>
      <c r="T109" s="677">
        <v>0</v>
      </c>
      <c r="U109" s="679">
        <v>0</v>
      </c>
      <c r="W109" s="677">
        <v>0</v>
      </c>
      <c r="X109" s="679">
        <v>0</v>
      </c>
      <c r="Z109" s="677">
        <v>0</v>
      </c>
      <c r="AA109" s="679">
        <v>0</v>
      </c>
      <c r="AC109" s="677">
        <v>0</v>
      </c>
      <c r="AD109" s="679">
        <v>0</v>
      </c>
      <c r="AF109" s="677">
        <v>0</v>
      </c>
      <c r="AG109" s="679">
        <v>0</v>
      </c>
      <c r="AI109" s="677">
        <v>0</v>
      </c>
      <c r="AJ109" s="679">
        <v>0</v>
      </c>
      <c r="AL109" s="677">
        <v>0</v>
      </c>
      <c r="AM109" s="679">
        <v>0</v>
      </c>
      <c r="AO109" s="680">
        <f t="shared" si="2"/>
        <v>0</v>
      </c>
      <c r="AP109" s="681">
        <f t="shared" si="3"/>
        <v>0</v>
      </c>
    </row>
    <row r="110" spans="1:42">
      <c r="A110" s="678"/>
      <c r="B110" s="678"/>
      <c r="C110" s="677">
        <v>0</v>
      </c>
      <c r="E110" s="677">
        <v>0</v>
      </c>
      <c r="F110" s="679">
        <v>0</v>
      </c>
      <c r="H110" s="677">
        <v>0</v>
      </c>
      <c r="I110" s="679">
        <v>0</v>
      </c>
      <c r="K110" s="677">
        <v>0</v>
      </c>
      <c r="L110" s="679">
        <v>0</v>
      </c>
      <c r="N110" s="677">
        <v>0</v>
      </c>
      <c r="O110" s="679">
        <v>0</v>
      </c>
      <c r="Q110" s="677">
        <v>0</v>
      </c>
      <c r="R110" s="679">
        <v>0</v>
      </c>
      <c r="T110" s="677">
        <v>0</v>
      </c>
      <c r="U110" s="679">
        <v>0</v>
      </c>
      <c r="W110" s="677">
        <v>0</v>
      </c>
      <c r="X110" s="679">
        <v>0</v>
      </c>
      <c r="Z110" s="677">
        <v>0</v>
      </c>
      <c r="AA110" s="679">
        <v>0</v>
      </c>
      <c r="AC110" s="677">
        <v>0</v>
      </c>
      <c r="AD110" s="679">
        <v>0</v>
      </c>
      <c r="AF110" s="677">
        <v>0</v>
      </c>
      <c r="AG110" s="679">
        <v>0</v>
      </c>
      <c r="AI110" s="677">
        <v>0</v>
      </c>
      <c r="AJ110" s="679">
        <v>0</v>
      </c>
      <c r="AL110" s="677">
        <v>0</v>
      </c>
      <c r="AM110" s="679">
        <v>0</v>
      </c>
      <c r="AO110" s="680">
        <f t="shared" si="2"/>
        <v>0</v>
      </c>
      <c r="AP110" s="681">
        <f t="shared" si="3"/>
        <v>0</v>
      </c>
    </row>
    <row r="111" spans="1:42">
      <c r="A111" s="678"/>
      <c r="B111" s="678"/>
      <c r="C111" s="677">
        <v>0</v>
      </c>
      <c r="E111" s="677">
        <v>0</v>
      </c>
      <c r="F111" s="679">
        <v>0</v>
      </c>
      <c r="H111" s="677">
        <v>0</v>
      </c>
      <c r="I111" s="679">
        <v>0</v>
      </c>
      <c r="K111" s="677">
        <v>0</v>
      </c>
      <c r="L111" s="679">
        <v>0</v>
      </c>
      <c r="N111" s="677">
        <v>0</v>
      </c>
      <c r="O111" s="679">
        <v>0</v>
      </c>
      <c r="Q111" s="677">
        <v>0</v>
      </c>
      <c r="R111" s="679">
        <v>0</v>
      </c>
      <c r="T111" s="677">
        <v>0</v>
      </c>
      <c r="U111" s="679">
        <v>0</v>
      </c>
      <c r="W111" s="677">
        <v>0</v>
      </c>
      <c r="X111" s="679">
        <v>0</v>
      </c>
      <c r="Z111" s="677">
        <v>0</v>
      </c>
      <c r="AA111" s="679">
        <v>0</v>
      </c>
      <c r="AC111" s="677">
        <v>0</v>
      </c>
      <c r="AD111" s="679">
        <v>0</v>
      </c>
      <c r="AF111" s="677">
        <v>0</v>
      </c>
      <c r="AG111" s="679">
        <v>0</v>
      </c>
      <c r="AI111" s="677">
        <v>0</v>
      </c>
      <c r="AJ111" s="679">
        <v>0</v>
      </c>
      <c r="AL111" s="677">
        <v>0</v>
      </c>
      <c r="AM111" s="679">
        <v>0</v>
      </c>
      <c r="AO111" s="680">
        <f t="shared" si="2"/>
        <v>0</v>
      </c>
      <c r="AP111" s="681">
        <f t="shared" si="3"/>
        <v>0</v>
      </c>
    </row>
    <row r="112" spans="1:42">
      <c r="A112" s="678"/>
      <c r="B112" s="678"/>
      <c r="C112" s="677">
        <v>0</v>
      </c>
      <c r="E112" s="677">
        <v>0</v>
      </c>
      <c r="F112" s="679">
        <v>0</v>
      </c>
      <c r="H112" s="677">
        <v>0</v>
      </c>
      <c r="I112" s="679">
        <v>0</v>
      </c>
      <c r="K112" s="677">
        <v>0</v>
      </c>
      <c r="L112" s="679">
        <v>0</v>
      </c>
      <c r="N112" s="677">
        <v>0</v>
      </c>
      <c r="O112" s="679">
        <v>0</v>
      </c>
      <c r="Q112" s="677">
        <v>0</v>
      </c>
      <c r="R112" s="679">
        <v>0</v>
      </c>
      <c r="T112" s="677">
        <v>0</v>
      </c>
      <c r="U112" s="679">
        <v>0</v>
      </c>
      <c r="W112" s="677">
        <v>0</v>
      </c>
      <c r="X112" s="679">
        <v>0</v>
      </c>
      <c r="Z112" s="677">
        <v>0</v>
      </c>
      <c r="AA112" s="679">
        <v>0</v>
      </c>
      <c r="AC112" s="677">
        <v>0</v>
      </c>
      <c r="AD112" s="679">
        <v>0</v>
      </c>
      <c r="AF112" s="677">
        <v>0</v>
      </c>
      <c r="AG112" s="679">
        <v>0</v>
      </c>
      <c r="AI112" s="677">
        <v>0</v>
      </c>
      <c r="AJ112" s="679">
        <v>0</v>
      </c>
      <c r="AL112" s="677">
        <v>0</v>
      </c>
      <c r="AM112" s="679">
        <v>0</v>
      </c>
      <c r="AO112" s="680">
        <f t="shared" si="2"/>
        <v>0</v>
      </c>
      <c r="AP112" s="681">
        <f t="shared" si="3"/>
        <v>0</v>
      </c>
    </row>
    <row r="113" spans="1:42">
      <c r="A113" s="678"/>
      <c r="B113" s="678"/>
      <c r="C113" s="677">
        <v>0</v>
      </c>
      <c r="E113" s="677">
        <v>0</v>
      </c>
      <c r="F113" s="679">
        <v>0</v>
      </c>
      <c r="H113" s="677">
        <v>0</v>
      </c>
      <c r="I113" s="679">
        <v>0</v>
      </c>
      <c r="K113" s="677">
        <v>0</v>
      </c>
      <c r="L113" s="679">
        <v>0</v>
      </c>
      <c r="N113" s="677">
        <v>0</v>
      </c>
      <c r="O113" s="679">
        <v>0</v>
      </c>
      <c r="Q113" s="677">
        <v>0</v>
      </c>
      <c r="R113" s="679">
        <v>0</v>
      </c>
      <c r="T113" s="677">
        <v>0</v>
      </c>
      <c r="U113" s="679">
        <v>0</v>
      </c>
      <c r="W113" s="677">
        <v>0</v>
      </c>
      <c r="X113" s="679">
        <v>0</v>
      </c>
      <c r="Z113" s="677">
        <v>0</v>
      </c>
      <c r="AA113" s="679">
        <v>0</v>
      </c>
      <c r="AC113" s="677">
        <v>0</v>
      </c>
      <c r="AD113" s="679">
        <v>0</v>
      </c>
      <c r="AF113" s="677">
        <v>0</v>
      </c>
      <c r="AG113" s="679">
        <v>0</v>
      </c>
      <c r="AI113" s="677">
        <v>0</v>
      </c>
      <c r="AJ113" s="679">
        <v>0</v>
      </c>
      <c r="AL113" s="677">
        <v>0</v>
      </c>
      <c r="AM113" s="679">
        <v>0</v>
      </c>
      <c r="AO113" s="680">
        <f t="shared" si="2"/>
        <v>0</v>
      </c>
      <c r="AP113" s="681">
        <f t="shared" si="3"/>
        <v>0</v>
      </c>
    </row>
    <row r="114" spans="1:42">
      <c r="A114" s="678"/>
      <c r="B114" s="678"/>
      <c r="C114" s="677">
        <v>0</v>
      </c>
      <c r="E114" s="677">
        <v>0</v>
      </c>
      <c r="F114" s="679">
        <v>0</v>
      </c>
      <c r="H114" s="677">
        <v>0</v>
      </c>
      <c r="I114" s="679">
        <v>0</v>
      </c>
      <c r="K114" s="677">
        <v>0</v>
      </c>
      <c r="L114" s="679">
        <v>0</v>
      </c>
      <c r="N114" s="677">
        <v>0</v>
      </c>
      <c r="O114" s="679">
        <v>0</v>
      </c>
      <c r="Q114" s="677">
        <v>0</v>
      </c>
      <c r="R114" s="679">
        <v>0</v>
      </c>
      <c r="T114" s="677">
        <v>0</v>
      </c>
      <c r="U114" s="679">
        <v>0</v>
      </c>
      <c r="W114" s="677">
        <v>0</v>
      </c>
      <c r="X114" s="679">
        <v>0</v>
      </c>
      <c r="Z114" s="677">
        <v>0</v>
      </c>
      <c r="AA114" s="679">
        <v>0</v>
      </c>
      <c r="AC114" s="677">
        <v>0</v>
      </c>
      <c r="AD114" s="679">
        <v>0</v>
      </c>
      <c r="AF114" s="677">
        <v>0</v>
      </c>
      <c r="AG114" s="679">
        <v>0</v>
      </c>
      <c r="AI114" s="677">
        <v>0</v>
      </c>
      <c r="AJ114" s="679">
        <v>0</v>
      </c>
      <c r="AL114" s="677">
        <v>0</v>
      </c>
      <c r="AM114" s="679">
        <v>0</v>
      </c>
      <c r="AO114" s="680">
        <f t="shared" si="2"/>
        <v>0</v>
      </c>
      <c r="AP114" s="681">
        <f t="shared" si="3"/>
        <v>0</v>
      </c>
    </row>
    <row r="115" spans="1:42">
      <c r="A115" s="678"/>
      <c r="B115" s="678"/>
      <c r="C115" s="677">
        <v>0</v>
      </c>
      <c r="E115" s="677">
        <v>0</v>
      </c>
      <c r="F115" s="679">
        <v>0</v>
      </c>
      <c r="H115" s="677">
        <v>0</v>
      </c>
      <c r="I115" s="679">
        <v>0</v>
      </c>
      <c r="K115" s="677">
        <v>0</v>
      </c>
      <c r="L115" s="679">
        <v>0</v>
      </c>
      <c r="N115" s="677">
        <v>0</v>
      </c>
      <c r="O115" s="679">
        <v>0</v>
      </c>
      <c r="Q115" s="677">
        <v>0</v>
      </c>
      <c r="R115" s="679">
        <v>0</v>
      </c>
      <c r="T115" s="677">
        <v>0</v>
      </c>
      <c r="U115" s="679">
        <v>0</v>
      </c>
      <c r="W115" s="677">
        <v>0</v>
      </c>
      <c r="X115" s="679">
        <v>0</v>
      </c>
      <c r="Z115" s="677">
        <v>0</v>
      </c>
      <c r="AA115" s="679">
        <v>0</v>
      </c>
      <c r="AC115" s="677">
        <v>0</v>
      </c>
      <c r="AD115" s="679">
        <v>0</v>
      </c>
      <c r="AF115" s="677">
        <v>0</v>
      </c>
      <c r="AG115" s="679">
        <v>0</v>
      </c>
      <c r="AI115" s="677">
        <v>0</v>
      </c>
      <c r="AJ115" s="679">
        <v>0</v>
      </c>
      <c r="AL115" s="677">
        <v>0</v>
      </c>
      <c r="AM115" s="679">
        <v>0</v>
      </c>
      <c r="AO115" s="680">
        <f t="shared" si="2"/>
        <v>0</v>
      </c>
      <c r="AP115" s="681">
        <f t="shared" si="3"/>
        <v>0</v>
      </c>
    </row>
    <row r="116" spans="1:42">
      <c r="A116" s="678"/>
      <c r="B116" s="678"/>
      <c r="C116" s="677">
        <v>0</v>
      </c>
      <c r="E116" s="677">
        <v>0</v>
      </c>
      <c r="F116" s="679">
        <v>0</v>
      </c>
      <c r="H116" s="677">
        <v>0</v>
      </c>
      <c r="I116" s="679">
        <v>0</v>
      </c>
      <c r="K116" s="677">
        <v>0</v>
      </c>
      <c r="L116" s="679">
        <v>0</v>
      </c>
      <c r="N116" s="677">
        <v>0</v>
      </c>
      <c r="O116" s="679">
        <v>0</v>
      </c>
      <c r="Q116" s="677">
        <v>0</v>
      </c>
      <c r="R116" s="679">
        <v>0</v>
      </c>
      <c r="T116" s="677">
        <v>0</v>
      </c>
      <c r="U116" s="679">
        <v>0</v>
      </c>
      <c r="W116" s="677">
        <v>0</v>
      </c>
      <c r="X116" s="679">
        <v>0</v>
      </c>
      <c r="Z116" s="677">
        <v>0</v>
      </c>
      <c r="AA116" s="679">
        <v>0</v>
      </c>
      <c r="AC116" s="677">
        <v>0</v>
      </c>
      <c r="AD116" s="679">
        <v>0</v>
      </c>
      <c r="AF116" s="677">
        <v>0</v>
      </c>
      <c r="AG116" s="679">
        <v>0</v>
      </c>
      <c r="AI116" s="677">
        <v>0</v>
      </c>
      <c r="AJ116" s="679">
        <v>0</v>
      </c>
      <c r="AL116" s="677">
        <v>0</v>
      </c>
      <c r="AM116" s="679">
        <v>0</v>
      </c>
      <c r="AO116" s="680">
        <f t="shared" si="2"/>
        <v>0</v>
      </c>
      <c r="AP116" s="681">
        <f t="shared" si="3"/>
        <v>0</v>
      </c>
    </row>
    <row r="117" spans="1:42">
      <c r="A117" s="678"/>
      <c r="B117" s="678"/>
      <c r="C117" s="677">
        <v>0</v>
      </c>
      <c r="E117" s="677">
        <v>0</v>
      </c>
      <c r="F117" s="679">
        <v>0</v>
      </c>
      <c r="H117" s="677">
        <v>0</v>
      </c>
      <c r="I117" s="679">
        <v>0</v>
      </c>
      <c r="K117" s="677">
        <v>0</v>
      </c>
      <c r="L117" s="679">
        <v>0</v>
      </c>
      <c r="N117" s="677">
        <v>0</v>
      </c>
      <c r="O117" s="679">
        <v>0</v>
      </c>
      <c r="Q117" s="677">
        <v>0</v>
      </c>
      <c r="R117" s="679">
        <v>0</v>
      </c>
      <c r="T117" s="677">
        <v>0</v>
      </c>
      <c r="U117" s="679">
        <v>0</v>
      </c>
      <c r="W117" s="677">
        <v>0</v>
      </c>
      <c r="X117" s="679">
        <v>0</v>
      </c>
      <c r="Z117" s="677">
        <v>0</v>
      </c>
      <c r="AA117" s="679">
        <v>0</v>
      </c>
      <c r="AC117" s="677">
        <v>0</v>
      </c>
      <c r="AD117" s="679">
        <v>0</v>
      </c>
      <c r="AF117" s="677">
        <v>0</v>
      </c>
      <c r="AG117" s="679">
        <v>0</v>
      </c>
      <c r="AI117" s="677">
        <v>0</v>
      </c>
      <c r="AJ117" s="679">
        <v>0</v>
      </c>
      <c r="AL117" s="677">
        <v>0</v>
      </c>
      <c r="AM117" s="679">
        <v>0</v>
      </c>
      <c r="AO117" s="680">
        <f t="shared" si="2"/>
        <v>0</v>
      </c>
      <c r="AP117" s="681">
        <f t="shared" si="3"/>
        <v>0</v>
      </c>
    </row>
    <row r="118" spans="1:42">
      <c r="A118" s="678"/>
      <c r="B118" s="678"/>
      <c r="C118" s="677">
        <v>0</v>
      </c>
      <c r="E118" s="677">
        <v>0</v>
      </c>
      <c r="F118" s="679">
        <v>0</v>
      </c>
      <c r="H118" s="677">
        <v>0</v>
      </c>
      <c r="I118" s="679">
        <v>0</v>
      </c>
      <c r="K118" s="677">
        <v>0</v>
      </c>
      <c r="L118" s="679">
        <v>0</v>
      </c>
      <c r="N118" s="677">
        <v>0</v>
      </c>
      <c r="O118" s="679">
        <v>0</v>
      </c>
      <c r="Q118" s="677">
        <v>0</v>
      </c>
      <c r="R118" s="679">
        <v>0</v>
      </c>
      <c r="T118" s="677">
        <v>0</v>
      </c>
      <c r="U118" s="679">
        <v>0</v>
      </c>
      <c r="W118" s="677">
        <v>0</v>
      </c>
      <c r="X118" s="679">
        <v>0</v>
      </c>
      <c r="Z118" s="677">
        <v>0</v>
      </c>
      <c r="AA118" s="679">
        <v>0</v>
      </c>
      <c r="AC118" s="677">
        <v>0</v>
      </c>
      <c r="AD118" s="679">
        <v>0</v>
      </c>
      <c r="AF118" s="677">
        <v>0</v>
      </c>
      <c r="AG118" s="679">
        <v>0</v>
      </c>
      <c r="AI118" s="677">
        <v>0</v>
      </c>
      <c r="AJ118" s="679">
        <v>0</v>
      </c>
      <c r="AL118" s="677">
        <v>0</v>
      </c>
      <c r="AM118" s="679">
        <v>0</v>
      </c>
      <c r="AO118" s="680">
        <f t="shared" si="2"/>
        <v>0</v>
      </c>
      <c r="AP118" s="681">
        <f t="shared" si="3"/>
        <v>0</v>
      </c>
    </row>
    <row r="119" spans="1:42">
      <c r="A119" s="678"/>
      <c r="B119" s="678"/>
      <c r="C119" s="677">
        <v>0</v>
      </c>
      <c r="E119" s="677">
        <v>0</v>
      </c>
      <c r="F119" s="679">
        <v>0</v>
      </c>
      <c r="H119" s="677">
        <v>0</v>
      </c>
      <c r="I119" s="679">
        <v>0</v>
      </c>
      <c r="K119" s="677">
        <v>0</v>
      </c>
      <c r="L119" s="679">
        <v>0</v>
      </c>
      <c r="N119" s="677">
        <v>0</v>
      </c>
      <c r="O119" s="679">
        <v>0</v>
      </c>
      <c r="Q119" s="677">
        <v>0</v>
      </c>
      <c r="R119" s="679">
        <v>0</v>
      </c>
      <c r="T119" s="677">
        <v>0</v>
      </c>
      <c r="U119" s="679">
        <v>0</v>
      </c>
      <c r="W119" s="677">
        <v>0</v>
      </c>
      <c r="X119" s="679">
        <v>0</v>
      </c>
      <c r="Z119" s="677">
        <v>0</v>
      </c>
      <c r="AA119" s="679">
        <v>0</v>
      </c>
      <c r="AC119" s="677">
        <v>0</v>
      </c>
      <c r="AD119" s="679">
        <v>0</v>
      </c>
      <c r="AF119" s="677">
        <v>0</v>
      </c>
      <c r="AG119" s="679">
        <v>0</v>
      </c>
      <c r="AI119" s="677">
        <v>0</v>
      </c>
      <c r="AJ119" s="679">
        <v>0</v>
      </c>
      <c r="AL119" s="677">
        <v>0</v>
      </c>
      <c r="AM119" s="679">
        <v>0</v>
      </c>
      <c r="AO119" s="680">
        <f t="shared" si="2"/>
        <v>0</v>
      </c>
      <c r="AP119" s="681">
        <f t="shared" si="3"/>
        <v>0</v>
      </c>
    </row>
    <row r="120" spans="1:42">
      <c r="A120" s="678"/>
      <c r="B120" s="678"/>
      <c r="C120" s="677">
        <v>0</v>
      </c>
      <c r="E120" s="677">
        <v>0</v>
      </c>
      <c r="F120" s="679">
        <v>0</v>
      </c>
      <c r="H120" s="677">
        <v>0</v>
      </c>
      <c r="I120" s="679">
        <v>0</v>
      </c>
      <c r="K120" s="677">
        <v>0</v>
      </c>
      <c r="L120" s="679">
        <v>0</v>
      </c>
      <c r="N120" s="677">
        <v>0</v>
      </c>
      <c r="O120" s="679">
        <v>0</v>
      </c>
      <c r="Q120" s="677">
        <v>0</v>
      </c>
      <c r="R120" s="679">
        <v>0</v>
      </c>
      <c r="T120" s="677">
        <v>0</v>
      </c>
      <c r="U120" s="679">
        <v>0</v>
      </c>
      <c r="W120" s="677">
        <v>0</v>
      </c>
      <c r="X120" s="679">
        <v>0</v>
      </c>
      <c r="Z120" s="677">
        <v>0</v>
      </c>
      <c r="AA120" s="679">
        <v>0</v>
      </c>
      <c r="AC120" s="677">
        <v>0</v>
      </c>
      <c r="AD120" s="679">
        <v>0</v>
      </c>
      <c r="AF120" s="677">
        <v>0</v>
      </c>
      <c r="AG120" s="679">
        <v>0</v>
      </c>
      <c r="AI120" s="677">
        <v>0</v>
      </c>
      <c r="AJ120" s="679">
        <v>0</v>
      </c>
      <c r="AL120" s="677">
        <v>0</v>
      </c>
      <c r="AM120" s="679">
        <v>0</v>
      </c>
      <c r="AO120" s="680">
        <f t="shared" si="2"/>
        <v>0</v>
      </c>
      <c r="AP120" s="681">
        <f t="shared" si="3"/>
        <v>0</v>
      </c>
    </row>
    <row r="121" spans="1:42">
      <c r="A121" s="678"/>
      <c r="B121" s="678"/>
      <c r="C121" s="677">
        <v>0</v>
      </c>
      <c r="E121" s="677">
        <v>0</v>
      </c>
      <c r="F121" s="679">
        <v>0</v>
      </c>
      <c r="H121" s="677">
        <v>0</v>
      </c>
      <c r="I121" s="679">
        <v>0</v>
      </c>
      <c r="K121" s="677">
        <v>0</v>
      </c>
      <c r="L121" s="679">
        <v>0</v>
      </c>
      <c r="N121" s="677">
        <v>0</v>
      </c>
      <c r="O121" s="679">
        <v>0</v>
      </c>
      <c r="Q121" s="677">
        <v>0</v>
      </c>
      <c r="R121" s="679">
        <v>0</v>
      </c>
      <c r="T121" s="677">
        <v>0</v>
      </c>
      <c r="U121" s="679">
        <v>0</v>
      </c>
      <c r="W121" s="677">
        <v>0</v>
      </c>
      <c r="X121" s="679">
        <v>0</v>
      </c>
      <c r="Z121" s="677">
        <v>0</v>
      </c>
      <c r="AA121" s="679">
        <v>0</v>
      </c>
      <c r="AC121" s="677">
        <v>0</v>
      </c>
      <c r="AD121" s="679">
        <v>0</v>
      </c>
      <c r="AF121" s="677">
        <v>0</v>
      </c>
      <c r="AG121" s="679">
        <v>0</v>
      </c>
      <c r="AI121" s="677">
        <v>0</v>
      </c>
      <c r="AJ121" s="679">
        <v>0</v>
      </c>
      <c r="AL121" s="677">
        <v>0</v>
      </c>
      <c r="AM121" s="679">
        <v>0</v>
      </c>
      <c r="AO121" s="680">
        <f t="shared" si="2"/>
        <v>0</v>
      </c>
      <c r="AP121" s="681">
        <f t="shared" si="3"/>
        <v>0</v>
      </c>
    </row>
    <row r="122" spans="1:42">
      <c r="A122" s="678"/>
      <c r="B122" s="678"/>
      <c r="C122" s="677">
        <v>0</v>
      </c>
      <c r="E122" s="677">
        <v>0</v>
      </c>
      <c r="F122" s="679">
        <v>0</v>
      </c>
      <c r="H122" s="677">
        <v>0</v>
      </c>
      <c r="I122" s="679">
        <v>0</v>
      </c>
      <c r="K122" s="677">
        <v>0</v>
      </c>
      <c r="L122" s="679">
        <v>0</v>
      </c>
      <c r="N122" s="677">
        <v>0</v>
      </c>
      <c r="O122" s="679">
        <v>0</v>
      </c>
      <c r="Q122" s="677">
        <v>0</v>
      </c>
      <c r="R122" s="679">
        <v>0</v>
      </c>
      <c r="T122" s="677">
        <v>0</v>
      </c>
      <c r="U122" s="679">
        <v>0</v>
      </c>
      <c r="W122" s="677">
        <v>0</v>
      </c>
      <c r="X122" s="679">
        <v>0</v>
      </c>
      <c r="Z122" s="677">
        <v>0</v>
      </c>
      <c r="AA122" s="679">
        <v>0</v>
      </c>
      <c r="AC122" s="677">
        <v>0</v>
      </c>
      <c r="AD122" s="679">
        <v>0</v>
      </c>
      <c r="AF122" s="677">
        <v>0</v>
      </c>
      <c r="AG122" s="679">
        <v>0</v>
      </c>
      <c r="AI122" s="677">
        <v>0</v>
      </c>
      <c r="AJ122" s="679">
        <v>0</v>
      </c>
      <c r="AL122" s="677">
        <v>0</v>
      </c>
      <c r="AM122" s="679">
        <v>0</v>
      </c>
      <c r="AO122" s="680">
        <f t="shared" si="2"/>
        <v>0</v>
      </c>
      <c r="AP122" s="681">
        <f t="shared" si="3"/>
        <v>0</v>
      </c>
    </row>
    <row r="123" spans="1:42">
      <c r="A123" s="678"/>
      <c r="B123" s="678"/>
      <c r="C123" s="677">
        <v>0</v>
      </c>
      <c r="E123" s="677">
        <v>0</v>
      </c>
      <c r="F123" s="679">
        <v>0</v>
      </c>
      <c r="H123" s="677">
        <v>0</v>
      </c>
      <c r="I123" s="679">
        <v>0</v>
      </c>
      <c r="K123" s="677">
        <v>0</v>
      </c>
      <c r="L123" s="679">
        <v>0</v>
      </c>
      <c r="N123" s="677">
        <v>0</v>
      </c>
      <c r="O123" s="679">
        <v>0</v>
      </c>
      <c r="Q123" s="677">
        <v>0</v>
      </c>
      <c r="R123" s="679">
        <v>0</v>
      </c>
      <c r="T123" s="677">
        <v>0</v>
      </c>
      <c r="U123" s="679">
        <v>0</v>
      </c>
      <c r="W123" s="677">
        <v>0</v>
      </c>
      <c r="X123" s="679">
        <v>0</v>
      </c>
      <c r="Z123" s="677">
        <v>0</v>
      </c>
      <c r="AA123" s="679">
        <v>0</v>
      </c>
      <c r="AC123" s="677">
        <v>0</v>
      </c>
      <c r="AD123" s="679">
        <v>0</v>
      </c>
      <c r="AF123" s="677">
        <v>0</v>
      </c>
      <c r="AG123" s="679">
        <v>0</v>
      </c>
      <c r="AI123" s="677">
        <v>0</v>
      </c>
      <c r="AJ123" s="679">
        <v>0</v>
      </c>
      <c r="AL123" s="677">
        <v>0</v>
      </c>
      <c r="AM123" s="679">
        <v>0</v>
      </c>
      <c r="AO123" s="680">
        <f t="shared" si="2"/>
        <v>0</v>
      </c>
      <c r="AP123" s="681">
        <f t="shared" si="3"/>
        <v>0</v>
      </c>
    </row>
    <row r="124" spans="1:42">
      <c r="A124" s="678"/>
      <c r="B124" s="678"/>
      <c r="C124" s="677">
        <v>0</v>
      </c>
      <c r="E124" s="677">
        <v>0</v>
      </c>
      <c r="F124" s="679">
        <v>0</v>
      </c>
      <c r="H124" s="677">
        <v>0</v>
      </c>
      <c r="I124" s="679">
        <v>0</v>
      </c>
      <c r="K124" s="677">
        <v>0</v>
      </c>
      <c r="L124" s="679">
        <v>0</v>
      </c>
      <c r="N124" s="677">
        <v>0</v>
      </c>
      <c r="O124" s="679">
        <v>0</v>
      </c>
      <c r="Q124" s="677">
        <v>0</v>
      </c>
      <c r="R124" s="679">
        <v>0</v>
      </c>
      <c r="T124" s="677">
        <v>0</v>
      </c>
      <c r="U124" s="679">
        <v>0</v>
      </c>
      <c r="W124" s="677">
        <v>0</v>
      </c>
      <c r="X124" s="679">
        <v>0</v>
      </c>
      <c r="Z124" s="677">
        <v>0</v>
      </c>
      <c r="AA124" s="679">
        <v>0</v>
      </c>
      <c r="AC124" s="677">
        <v>0</v>
      </c>
      <c r="AD124" s="679">
        <v>0</v>
      </c>
      <c r="AF124" s="677">
        <v>0</v>
      </c>
      <c r="AG124" s="679">
        <v>0</v>
      </c>
      <c r="AI124" s="677">
        <v>0</v>
      </c>
      <c r="AJ124" s="679">
        <v>0</v>
      </c>
      <c r="AL124" s="677">
        <v>0</v>
      </c>
      <c r="AM124" s="679">
        <v>0</v>
      </c>
      <c r="AO124" s="680">
        <f t="shared" si="2"/>
        <v>0</v>
      </c>
      <c r="AP124" s="681">
        <f t="shared" si="3"/>
        <v>0</v>
      </c>
    </row>
    <row r="125" spans="1:42">
      <c r="A125" s="678"/>
      <c r="B125" s="678"/>
      <c r="C125" s="677">
        <v>0</v>
      </c>
      <c r="E125" s="677">
        <v>0</v>
      </c>
      <c r="F125" s="679">
        <v>0</v>
      </c>
      <c r="H125" s="677">
        <v>0</v>
      </c>
      <c r="I125" s="679">
        <v>0</v>
      </c>
      <c r="K125" s="677">
        <v>0</v>
      </c>
      <c r="L125" s="679">
        <v>0</v>
      </c>
      <c r="N125" s="677">
        <v>0</v>
      </c>
      <c r="O125" s="679">
        <v>0</v>
      </c>
      <c r="Q125" s="677">
        <v>0</v>
      </c>
      <c r="R125" s="679">
        <v>0</v>
      </c>
      <c r="T125" s="677">
        <v>0</v>
      </c>
      <c r="U125" s="679">
        <v>0</v>
      </c>
      <c r="W125" s="677">
        <v>0</v>
      </c>
      <c r="X125" s="679">
        <v>0</v>
      </c>
      <c r="Z125" s="677">
        <v>0</v>
      </c>
      <c r="AA125" s="679">
        <v>0</v>
      </c>
      <c r="AC125" s="677">
        <v>0</v>
      </c>
      <c r="AD125" s="679">
        <v>0</v>
      </c>
      <c r="AF125" s="677">
        <v>0</v>
      </c>
      <c r="AG125" s="679">
        <v>0</v>
      </c>
      <c r="AI125" s="677">
        <v>0</v>
      </c>
      <c r="AJ125" s="679">
        <v>0</v>
      </c>
      <c r="AL125" s="677">
        <v>0</v>
      </c>
      <c r="AM125" s="679">
        <v>0</v>
      </c>
      <c r="AO125" s="680">
        <f t="shared" si="2"/>
        <v>0</v>
      </c>
      <c r="AP125" s="681">
        <f t="shared" si="3"/>
        <v>0</v>
      </c>
    </row>
    <row r="126" spans="1:42">
      <c r="A126" s="678"/>
      <c r="B126" s="678"/>
      <c r="C126" s="677">
        <v>0</v>
      </c>
      <c r="E126" s="677">
        <v>0</v>
      </c>
      <c r="F126" s="679">
        <v>0</v>
      </c>
      <c r="H126" s="677">
        <v>0</v>
      </c>
      <c r="I126" s="679">
        <v>0</v>
      </c>
      <c r="K126" s="677">
        <v>0</v>
      </c>
      <c r="L126" s="679">
        <v>0</v>
      </c>
      <c r="N126" s="677">
        <v>0</v>
      </c>
      <c r="O126" s="679">
        <v>0</v>
      </c>
      <c r="Q126" s="677">
        <v>0</v>
      </c>
      <c r="R126" s="679">
        <v>0</v>
      </c>
      <c r="T126" s="677">
        <v>0</v>
      </c>
      <c r="U126" s="679">
        <v>0</v>
      </c>
      <c r="W126" s="677">
        <v>0</v>
      </c>
      <c r="X126" s="679">
        <v>0</v>
      </c>
      <c r="Z126" s="677">
        <v>0</v>
      </c>
      <c r="AA126" s="679">
        <v>0</v>
      </c>
      <c r="AC126" s="677">
        <v>0</v>
      </c>
      <c r="AD126" s="679">
        <v>0</v>
      </c>
      <c r="AF126" s="677">
        <v>0</v>
      </c>
      <c r="AG126" s="679">
        <v>0</v>
      </c>
      <c r="AI126" s="677">
        <v>0</v>
      </c>
      <c r="AJ126" s="679">
        <v>0</v>
      </c>
      <c r="AL126" s="677">
        <v>0</v>
      </c>
      <c r="AM126" s="679">
        <v>0</v>
      </c>
      <c r="AO126" s="680">
        <f t="shared" si="2"/>
        <v>0</v>
      </c>
      <c r="AP126" s="681">
        <f t="shared" si="3"/>
        <v>0</v>
      </c>
    </row>
    <row r="127" spans="1:42">
      <c r="A127" s="678"/>
      <c r="B127" s="678"/>
      <c r="C127" s="677">
        <v>0</v>
      </c>
      <c r="E127" s="677">
        <v>0</v>
      </c>
      <c r="F127" s="679">
        <v>0</v>
      </c>
      <c r="H127" s="677">
        <v>0</v>
      </c>
      <c r="I127" s="679">
        <v>0</v>
      </c>
      <c r="K127" s="677">
        <v>0</v>
      </c>
      <c r="L127" s="679">
        <v>0</v>
      </c>
      <c r="N127" s="677">
        <v>0</v>
      </c>
      <c r="O127" s="679">
        <v>0</v>
      </c>
      <c r="Q127" s="677">
        <v>0</v>
      </c>
      <c r="R127" s="679">
        <v>0</v>
      </c>
      <c r="T127" s="677">
        <v>0</v>
      </c>
      <c r="U127" s="679">
        <v>0</v>
      </c>
      <c r="W127" s="677">
        <v>0</v>
      </c>
      <c r="X127" s="679">
        <v>0</v>
      </c>
      <c r="Z127" s="677">
        <v>0</v>
      </c>
      <c r="AA127" s="679">
        <v>0</v>
      </c>
      <c r="AC127" s="677">
        <v>0</v>
      </c>
      <c r="AD127" s="679">
        <v>0</v>
      </c>
      <c r="AF127" s="677">
        <v>0</v>
      </c>
      <c r="AG127" s="679">
        <v>0</v>
      </c>
      <c r="AI127" s="677">
        <v>0</v>
      </c>
      <c r="AJ127" s="679">
        <v>0</v>
      </c>
      <c r="AL127" s="677">
        <v>0</v>
      </c>
      <c r="AM127" s="679">
        <v>0</v>
      </c>
      <c r="AO127" s="680">
        <f t="shared" si="2"/>
        <v>0</v>
      </c>
      <c r="AP127" s="681">
        <f t="shared" si="3"/>
        <v>0</v>
      </c>
    </row>
    <row r="128" spans="1:42">
      <c r="A128" s="678"/>
      <c r="B128" s="678"/>
      <c r="C128" s="677">
        <v>0</v>
      </c>
      <c r="E128" s="677">
        <v>0</v>
      </c>
      <c r="F128" s="679">
        <v>0</v>
      </c>
      <c r="H128" s="677">
        <v>0</v>
      </c>
      <c r="I128" s="679">
        <v>0</v>
      </c>
      <c r="K128" s="677">
        <v>0</v>
      </c>
      <c r="L128" s="679">
        <v>0</v>
      </c>
      <c r="N128" s="677">
        <v>0</v>
      </c>
      <c r="O128" s="679">
        <v>0</v>
      </c>
      <c r="Q128" s="677">
        <v>0</v>
      </c>
      <c r="R128" s="679">
        <v>0</v>
      </c>
      <c r="T128" s="677">
        <v>0</v>
      </c>
      <c r="U128" s="679">
        <v>0</v>
      </c>
      <c r="W128" s="677">
        <v>0</v>
      </c>
      <c r="X128" s="679">
        <v>0</v>
      </c>
      <c r="Z128" s="677">
        <v>0</v>
      </c>
      <c r="AA128" s="679">
        <v>0</v>
      </c>
      <c r="AC128" s="677">
        <v>0</v>
      </c>
      <c r="AD128" s="679">
        <v>0</v>
      </c>
      <c r="AF128" s="677">
        <v>0</v>
      </c>
      <c r="AG128" s="679">
        <v>0</v>
      </c>
      <c r="AI128" s="677">
        <v>0</v>
      </c>
      <c r="AJ128" s="679">
        <v>0</v>
      </c>
      <c r="AL128" s="677">
        <v>0</v>
      </c>
      <c r="AM128" s="679">
        <v>0</v>
      </c>
      <c r="AO128" s="680">
        <f t="shared" si="2"/>
        <v>0</v>
      </c>
      <c r="AP128" s="681">
        <f t="shared" si="3"/>
        <v>0</v>
      </c>
    </row>
    <row r="129" spans="1:42">
      <c r="A129" s="678"/>
      <c r="B129" s="678"/>
      <c r="C129" s="677">
        <v>0</v>
      </c>
      <c r="E129" s="677">
        <v>0</v>
      </c>
      <c r="F129" s="679">
        <v>0</v>
      </c>
      <c r="H129" s="677">
        <v>0</v>
      </c>
      <c r="I129" s="679">
        <v>0</v>
      </c>
      <c r="K129" s="677">
        <v>0</v>
      </c>
      <c r="L129" s="679">
        <v>0</v>
      </c>
      <c r="N129" s="677">
        <v>0</v>
      </c>
      <c r="O129" s="679">
        <v>0</v>
      </c>
      <c r="Q129" s="677">
        <v>0</v>
      </c>
      <c r="R129" s="679">
        <v>0</v>
      </c>
      <c r="T129" s="677">
        <v>0</v>
      </c>
      <c r="U129" s="679">
        <v>0</v>
      </c>
      <c r="W129" s="677">
        <v>0</v>
      </c>
      <c r="X129" s="679">
        <v>0</v>
      </c>
      <c r="Z129" s="677">
        <v>0</v>
      </c>
      <c r="AA129" s="679">
        <v>0</v>
      </c>
      <c r="AC129" s="677">
        <v>0</v>
      </c>
      <c r="AD129" s="679">
        <v>0</v>
      </c>
      <c r="AF129" s="677">
        <v>0</v>
      </c>
      <c r="AG129" s="679">
        <v>0</v>
      </c>
      <c r="AI129" s="677">
        <v>0</v>
      </c>
      <c r="AJ129" s="679">
        <v>0</v>
      </c>
      <c r="AL129" s="677">
        <v>0</v>
      </c>
      <c r="AM129" s="679">
        <v>0</v>
      </c>
      <c r="AO129" s="680">
        <f t="shared" si="2"/>
        <v>0</v>
      </c>
      <c r="AP129" s="681">
        <f t="shared" si="3"/>
        <v>0</v>
      </c>
    </row>
    <row r="130" spans="1:42">
      <c r="A130" s="678"/>
      <c r="B130" s="678"/>
      <c r="C130" s="677">
        <v>0</v>
      </c>
      <c r="E130" s="677">
        <v>0</v>
      </c>
      <c r="F130" s="679">
        <v>0</v>
      </c>
      <c r="H130" s="677">
        <v>0</v>
      </c>
      <c r="I130" s="679">
        <v>0</v>
      </c>
      <c r="K130" s="677">
        <v>0</v>
      </c>
      <c r="L130" s="679">
        <v>0</v>
      </c>
      <c r="N130" s="677">
        <v>0</v>
      </c>
      <c r="O130" s="679">
        <v>0</v>
      </c>
      <c r="Q130" s="677">
        <v>0</v>
      </c>
      <c r="R130" s="679">
        <v>0</v>
      </c>
      <c r="T130" s="677">
        <v>0</v>
      </c>
      <c r="U130" s="679">
        <v>0</v>
      </c>
      <c r="W130" s="677">
        <v>0</v>
      </c>
      <c r="X130" s="679">
        <v>0</v>
      </c>
      <c r="Z130" s="677">
        <v>0</v>
      </c>
      <c r="AA130" s="679">
        <v>0</v>
      </c>
      <c r="AC130" s="677">
        <v>0</v>
      </c>
      <c r="AD130" s="679">
        <v>0</v>
      </c>
      <c r="AF130" s="677">
        <v>0</v>
      </c>
      <c r="AG130" s="679">
        <v>0</v>
      </c>
      <c r="AI130" s="677">
        <v>0</v>
      </c>
      <c r="AJ130" s="679">
        <v>0</v>
      </c>
      <c r="AL130" s="677">
        <v>0</v>
      </c>
      <c r="AM130" s="679">
        <v>0</v>
      </c>
      <c r="AO130" s="680">
        <f t="shared" si="2"/>
        <v>0</v>
      </c>
      <c r="AP130" s="681">
        <f t="shared" si="3"/>
        <v>0</v>
      </c>
    </row>
    <row r="131" spans="1:42">
      <c r="A131" s="678"/>
      <c r="B131" s="678"/>
      <c r="C131" s="677">
        <v>0</v>
      </c>
      <c r="E131" s="677">
        <v>0</v>
      </c>
      <c r="F131" s="679">
        <v>0</v>
      </c>
      <c r="H131" s="677">
        <v>0</v>
      </c>
      <c r="I131" s="679">
        <v>0</v>
      </c>
      <c r="K131" s="677">
        <v>0</v>
      </c>
      <c r="L131" s="679">
        <v>0</v>
      </c>
      <c r="N131" s="677">
        <v>0</v>
      </c>
      <c r="O131" s="679">
        <v>0</v>
      </c>
      <c r="Q131" s="677">
        <v>0</v>
      </c>
      <c r="R131" s="679">
        <v>0</v>
      </c>
      <c r="T131" s="677">
        <v>0</v>
      </c>
      <c r="U131" s="679">
        <v>0</v>
      </c>
      <c r="W131" s="677">
        <v>0</v>
      </c>
      <c r="X131" s="679">
        <v>0</v>
      </c>
      <c r="Z131" s="677">
        <v>0</v>
      </c>
      <c r="AA131" s="679">
        <v>0</v>
      </c>
      <c r="AC131" s="677">
        <v>0</v>
      </c>
      <c r="AD131" s="679">
        <v>0</v>
      </c>
      <c r="AF131" s="677">
        <v>0</v>
      </c>
      <c r="AG131" s="679">
        <v>0</v>
      </c>
      <c r="AI131" s="677">
        <v>0</v>
      </c>
      <c r="AJ131" s="679">
        <v>0</v>
      </c>
      <c r="AL131" s="677">
        <v>0</v>
      </c>
      <c r="AM131" s="679">
        <v>0</v>
      </c>
      <c r="AO131" s="680">
        <f t="shared" si="2"/>
        <v>0</v>
      </c>
      <c r="AP131" s="681">
        <f t="shared" si="3"/>
        <v>0</v>
      </c>
    </row>
    <row r="132" spans="1:42">
      <c r="A132" s="678"/>
      <c r="B132" s="678"/>
      <c r="C132" s="677">
        <v>0</v>
      </c>
      <c r="E132" s="677">
        <v>0</v>
      </c>
      <c r="F132" s="679">
        <v>0</v>
      </c>
      <c r="H132" s="677">
        <v>0</v>
      </c>
      <c r="I132" s="679">
        <v>0</v>
      </c>
      <c r="K132" s="677">
        <v>0</v>
      </c>
      <c r="L132" s="679">
        <v>0</v>
      </c>
      <c r="N132" s="677">
        <v>0</v>
      </c>
      <c r="O132" s="679">
        <v>0</v>
      </c>
      <c r="Q132" s="677">
        <v>0</v>
      </c>
      <c r="R132" s="679">
        <v>0</v>
      </c>
      <c r="T132" s="677">
        <v>0</v>
      </c>
      <c r="U132" s="679">
        <v>0</v>
      </c>
      <c r="W132" s="677">
        <v>0</v>
      </c>
      <c r="X132" s="679">
        <v>0</v>
      </c>
      <c r="Z132" s="677">
        <v>0</v>
      </c>
      <c r="AA132" s="679">
        <v>0</v>
      </c>
      <c r="AC132" s="677">
        <v>0</v>
      </c>
      <c r="AD132" s="679">
        <v>0</v>
      </c>
      <c r="AF132" s="677">
        <v>0</v>
      </c>
      <c r="AG132" s="679">
        <v>0</v>
      </c>
      <c r="AI132" s="677">
        <v>0</v>
      </c>
      <c r="AJ132" s="679">
        <v>0</v>
      </c>
      <c r="AL132" s="677">
        <v>0</v>
      </c>
      <c r="AM132" s="679">
        <v>0</v>
      </c>
      <c r="AO132" s="680">
        <f t="shared" si="2"/>
        <v>0</v>
      </c>
      <c r="AP132" s="681">
        <f t="shared" si="3"/>
        <v>0</v>
      </c>
    </row>
    <row r="133" spans="1:42">
      <c r="A133" s="678"/>
      <c r="B133" s="678"/>
      <c r="C133" s="677">
        <v>0</v>
      </c>
      <c r="E133" s="677">
        <v>0</v>
      </c>
      <c r="F133" s="679">
        <v>0</v>
      </c>
      <c r="H133" s="677">
        <v>0</v>
      </c>
      <c r="I133" s="679">
        <v>0</v>
      </c>
      <c r="K133" s="677">
        <v>0</v>
      </c>
      <c r="L133" s="679">
        <v>0</v>
      </c>
      <c r="N133" s="677">
        <v>0</v>
      </c>
      <c r="O133" s="679">
        <v>0</v>
      </c>
      <c r="Q133" s="677">
        <v>0</v>
      </c>
      <c r="R133" s="679">
        <v>0</v>
      </c>
      <c r="T133" s="677">
        <v>0</v>
      </c>
      <c r="U133" s="679">
        <v>0</v>
      </c>
      <c r="W133" s="677">
        <v>0</v>
      </c>
      <c r="X133" s="679">
        <v>0</v>
      </c>
      <c r="Z133" s="677">
        <v>0</v>
      </c>
      <c r="AA133" s="679">
        <v>0</v>
      </c>
      <c r="AC133" s="677">
        <v>0</v>
      </c>
      <c r="AD133" s="679">
        <v>0</v>
      </c>
      <c r="AF133" s="677">
        <v>0</v>
      </c>
      <c r="AG133" s="679">
        <v>0</v>
      </c>
      <c r="AI133" s="677">
        <v>0</v>
      </c>
      <c r="AJ133" s="679">
        <v>0</v>
      </c>
      <c r="AL133" s="677">
        <v>0</v>
      </c>
      <c r="AM133" s="679">
        <v>0</v>
      </c>
      <c r="AO133" s="680">
        <f t="shared" si="2"/>
        <v>0</v>
      </c>
      <c r="AP133" s="681">
        <f t="shared" si="3"/>
        <v>0</v>
      </c>
    </row>
    <row r="134" spans="1:42">
      <c r="A134" s="678"/>
      <c r="B134" s="678"/>
      <c r="C134" s="677">
        <v>0</v>
      </c>
      <c r="E134" s="677">
        <v>0</v>
      </c>
      <c r="F134" s="679">
        <v>0</v>
      </c>
      <c r="H134" s="677">
        <v>0</v>
      </c>
      <c r="I134" s="679">
        <v>0</v>
      </c>
      <c r="K134" s="677">
        <v>0</v>
      </c>
      <c r="L134" s="679">
        <v>0</v>
      </c>
      <c r="N134" s="677">
        <v>0</v>
      </c>
      <c r="O134" s="679">
        <v>0</v>
      </c>
      <c r="Q134" s="677">
        <v>0</v>
      </c>
      <c r="R134" s="679">
        <v>0</v>
      </c>
      <c r="T134" s="677">
        <v>0</v>
      </c>
      <c r="U134" s="679">
        <v>0</v>
      </c>
      <c r="W134" s="677">
        <v>0</v>
      </c>
      <c r="X134" s="679">
        <v>0</v>
      </c>
      <c r="Z134" s="677">
        <v>0</v>
      </c>
      <c r="AA134" s="679">
        <v>0</v>
      </c>
      <c r="AC134" s="677">
        <v>0</v>
      </c>
      <c r="AD134" s="679">
        <v>0</v>
      </c>
      <c r="AF134" s="677">
        <v>0</v>
      </c>
      <c r="AG134" s="679">
        <v>0</v>
      </c>
      <c r="AI134" s="677">
        <v>0</v>
      </c>
      <c r="AJ134" s="679">
        <v>0</v>
      </c>
      <c r="AL134" s="677">
        <v>0</v>
      </c>
      <c r="AM134" s="679">
        <v>0</v>
      </c>
      <c r="AO134" s="680">
        <f t="shared" si="2"/>
        <v>0</v>
      </c>
      <c r="AP134" s="681">
        <f t="shared" si="3"/>
        <v>0</v>
      </c>
    </row>
    <row r="135" spans="1:42">
      <c r="A135" s="678"/>
      <c r="B135" s="678"/>
      <c r="C135" s="677">
        <v>0</v>
      </c>
      <c r="E135" s="677">
        <v>0</v>
      </c>
      <c r="F135" s="679">
        <v>0</v>
      </c>
      <c r="H135" s="677">
        <v>0</v>
      </c>
      <c r="I135" s="679">
        <v>0</v>
      </c>
      <c r="K135" s="677">
        <v>0</v>
      </c>
      <c r="L135" s="679">
        <v>0</v>
      </c>
      <c r="N135" s="677">
        <v>0</v>
      </c>
      <c r="O135" s="679">
        <v>0</v>
      </c>
      <c r="Q135" s="677">
        <v>0</v>
      </c>
      <c r="R135" s="679">
        <v>0</v>
      </c>
      <c r="T135" s="677">
        <v>0</v>
      </c>
      <c r="U135" s="679">
        <v>0</v>
      </c>
      <c r="W135" s="677">
        <v>0</v>
      </c>
      <c r="X135" s="679">
        <v>0</v>
      </c>
      <c r="Z135" s="677">
        <v>0</v>
      </c>
      <c r="AA135" s="679">
        <v>0</v>
      </c>
      <c r="AC135" s="677">
        <v>0</v>
      </c>
      <c r="AD135" s="679">
        <v>0</v>
      </c>
      <c r="AF135" s="677">
        <v>0</v>
      </c>
      <c r="AG135" s="679">
        <v>0</v>
      </c>
      <c r="AI135" s="677">
        <v>0</v>
      </c>
      <c r="AJ135" s="679">
        <v>0</v>
      </c>
      <c r="AL135" s="677">
        <v>0</v>
      </c>
      <c r="AM135" s="679">
        <v>0</v>
      </c>
      <c r="AO135" s="680">
        <f t="shared" si="2"/>
        <v>0</v>
      </c>
      <c r="AP135" s="681">
        <f t="shared" si="3"/>
        <v>0</v>
      </c>
    </row>
    <row r="136" spans="1:42">
      <c r="A136" s="678"/>
      <c r="B136" s="678"/>
      <c r="C136" s="677">
        <v>0</v>
      </c>
      <c r="E136" s="677">
        <v>0</v>
      </c>
      <c r="F136" s="679">
        <v>0</v>
      </c>
      <c r="H136" s="677">
        <v>0</v>
      </c>
      <c r="I136" s="679">
        <v>0</v>
      </c>
      <c r="K136" s="677">
        <v>0</v>
      </c>
      <c r="L136" s="679">
        <v>0</v>
      </c>
      <c r="N136" s="677">
        <v>0</v>
      </c>
      <c r="O136" s="679">
        <v>0</v>
      </c>
      <c r="Q136" s="677">
        <v>0</v>
      </c>
      <c r="R136" s="679">
        <v>0</v>
      </c>
      <c r="T136" s="677">
        <v>0</v>
      </c>
      <c r="U136" s="679">
        <v>0</v>
      </c>
      <c r="W136" s="677">
        <v>0</v>
      </c>
      <c r="X136" s="679">
        <v>0</v>
      </c>
      <c r="Z136" s="677">
        <v>0</v>
      </c>
      <c r="AA136" s="679">
        <v>0</v>
      </c>
      <c r="AC136" s="677">
        <v>0</v>
      </c>
      <c r="AD136" s="679">
        <v>0</v>
      </c>
      <c r="AF136" s="677">
        <v>0</v>
      </c>
      <c r="AG136" s="679">
        <v>0</v>
      </c>
      <c r="AI136" s="677">
        <v>0</v>
      </c>
      <c r="AJ136" s="679">
        <v>0</v>
      </c>
      <c r="AL136" s="677">
        <v>0</v>
      </c>
      <c r="AM136" s="679">
        <v>0</v>
      </c>
      <c r="AO136" s="680">
        <f t="shared" si="2"/>
        <v>0</v>
      </c>
      <c r="AP136" s="681">
        <f t="shared" si="3"/>
        <v>0</v>
      </c>
    </row>
    <row r="137" spans="1:42">
      <c r="A137" s="678"/>
      <c r="B137" s="678"/>
      <c r="C137" s="677">
        <v>0</v>
      </c>
      <c r="E137" s="677">
        <v>0</v>
      </c>
      <c r="F137" s="679">
        <v>0</v>
      </c>
      <c r="H137" s="677">
        <v>0</v>
      </c>
      <c r="I137" s="679">
        <v>0</v>
      </c>
      <c r="K137" s="677">
        <v>0</v>
      </c>
      <c r="L137" s="679">
        <v>0</v>
      </c>
      <c r="N137" s="677">
        <v>0</v>
      </c>
      <c r="O137" s="679">
        <v>0</v>
      </c>
      <c r="Q137" s="677">
        <v>0</v>
      </c>
      <c r="R137" s="679">
        <v>0</v>
      </c>
      <c r="T137" s="677">
        <v>0</v>
      </c>
      <c r="U137" s="679">
        <v>0</v>
      </c>
      <c r="W137" s="677">
        <v>0</v>
      </c>
      <c r="X137" s="679">
        <v>0</v>
      </c>
      <c r="Z137" s="677">
        <v>0</v>
      </c>
      <c r="AA137" s="679">
        <v>0</v>
      </c>
      <c r="AC137" s="677">
        <v>0</v>
      </c>
      <c r="AD137" s="679">
        <v>0</v>
      </c>
      <c r="AF137" s="677">
        <v>0</v>
      </c>
      <c r="AG137" s="679">
        <v>0</v>
      </c>
      <c r="AI137" s="677">
        <v>0</v>
      </c>
      <c r="AJ137" s="679">
        <v>0</v>
      </c>
      <c r="AL137" s="677">
        <v>0</v>
      </c>
      <c r="AM137" s="679">
        <v>0</v>
      </c>
      <c r="AO137" s="680">
        <f t="shared" si="2"/>
        <v>0</v>
      </c>
      <c r="AP137" s="681">
        <f t="shared" si="3"/>
        <v>0</v>
      </c>
    </row>
    <row r="138" spans="1:42">
      <c r="A138" s="678"/>
      <c r="B138" s="678"/>
      <c r="C138" s="677">
        <v>0</v>
      </c>
      <c r="E138" s="677">
        <v>0</v>
      </c>
      <c r="F138" s="679">
        <v>0</v>
      </c>
      <c r="H138" s="677">
        <v>0</v>
      </c>
      <c r="I138" s="679">
        <v>0</v>
      </c>
      <c r="K138" s="677">
        <v>0</v>
      </c>
      <c r="L138" s="679">
        <v>0</v>
      </c>
      <c r="N138" s="677">
        <v>0</v>
      </c>
      <c r="O138" s="679">
        <v>0</v>
      </c>
      <c r="Q138" s="677">
        <v>0</v>
      </c>
      <c r="R138" s="679">
        <v>0</v>
      </c>
      <c r="T138" s="677">
        <v>0</v>
      </c>
      <c r="U138" s="679">
        <v>0</v>
      </c>
      <c r="W138" s="677">
        <v>0</v>
      </c>
      <c r="X138" s="679">
        <v>0</v>
      </c>
      <c r="Z138" s="677">
        <v>0</v>
      </c>
      <c r="AA138" s="679">
        <v>0</v>
      </c>
      <c r="AC138" s="677">
        <v>0</v>
      </c>
      <c r="AD138" s="679">
        <v>0</v>
      </c>
      <c r="AF138" s="677">
        <v>0</v>
      </c>
      <c r="AG138" s="679">
        <v>0</v>
      </c>
      <c r="AI138" s="677">
        <v>0</v>
      </c>
      <c r="AJ138" s="679">
        <v>0</v>
      </c>
      <c r="AL138" s="677">
        <v>0</v>
      </c>
      <c r="AM138" s="679">
        <v>0</v>
      </c>
      <c r="AO138" s="680">
        <f t="shared" si="2"/>
        <v>0</v>
      </c>
      <c r="AP138" s="681">
        <f t="shared" si="3"/>
        <v>0</v>
      </c>
    </row>
    <row r="139" spans="1:42">
      <c r="A139" s="678"/>
      <c r="B139" s="678"/>
      <c r="C139" s="677">
        <v>0</v>
      </c>
      <c r="E139" s="677">
        <v>0</v>
      </c>
      <c r="F139" s="679">
        <v>0</v>
      </c>
      <c r="H139" s="677">
        <v>0</v>
      </c>
      <c r="I139" s="679">
        <v>0</v>
      </c>
      <c r="K139" s="677">
        <v>0</v>
      </c>
      <c r="L139" s="679">
        <v>0</v>
      </c>
      <c r="N139" s="677">
        <v>0</v>
      </c>
      <c r="O139" s="679">
        <v>0</v>
      </c>
      <c r="Q139" s="677">
        <v>0</v>
      </c>
      <c r="R139" s="679">
        <v>0</v>
      </c>
      <c r="T139" s="677">
        <v>0</v>
      </c>
      <c r="U139" s="679">
        <v>0</v>
      </c>
      <c r="W139" s="677">
        <v>0</v>
      </c>
      <c r="X139" s="679">
        <v>0</v>
      </c>
      <c r="Z139" s="677">
        <v>0</v>
      </c>
      <c r="AA139" s="679">
        <v>0</v>
      </c>
      <c r="AC139" s="677">
        <v>0</v>
      </c>
      <c r="AD139" s="679">
        <v>0</v>
      </c>
      <c r="AF139" s="677">
        <v>0</v>
      </c>
      <c r="AG139" s="679">
        <v>0</v>
      </c>
      <c r="AI139" s="677">
        <v>0</v>
      </c>
      <c r="AJ139" s="679">
        <v>0</v>
      </c>
      <c r="AL139" s="677">
        <v>0</v>
      </c>
      <c r="AM139" s="679">
        <v>0</v>
      </c>
      <c r="AO139" s="680">
        <f t="shared" si="2"/>
        <v>0</v>
      </c>
      <c r="AP139" s="681">
        <f t="shared" si="3"/>
        <v>0</v>
      </c>
    </row>
    <row r="140" spans="1:42">
      <c r="A140" s="678"/>
      <c r="B140" s="678"/>
      <c r="C140" s="677">
        <v>0</v>
      </c>
      <c r="E140" s="677">
        <v>0</v>
      </c>
      <c r="F140" s="679">
        <v>0</v>
      </c>
      <c r="H140" s="677">
        <v>0</v>
      </c>
      <c r="I140" s="679">
        <v>0</v>
      </c>
      <c r="K140" s="677">
        <v>0</v>
      </c>
      <c r="L140" s="679">
        <v>0</v>
      </c>
      <c r="N140" s="677">
        <v>0</v>
      </c>
      <c r="O140" s="679">
        <v>0</v>
      </c>
      <c r="Q140" s="677">
        <v>0</v>
      </c>
      <c r="R140" s="679">
        <v>0</v>
      </c>
      <c r="T140" s="677">
        <v>0</v>
      </c>
      <c r="U140" s="679">
        <v>0</v>
      </c>
      <c r="W140" s="677">
        <v>0</v>
      </c>
      <c r="X140" s="679">
        <v>0</v>
      </c>
      <c r="Z140" s="677">
        <v>0</v>
      </c>
      <c r="AA140" s="679">
        <v>0</v>
      </c>
      <c r="AC140" s="677">
        <v>0</v>
      </c>
      <c r="AD140" s="679">
        <v>0</v>
      </c>
      <c r="AF140" s="677">
        <v>0</v>
      </c>
      <c r="AG140" s="679">
        <v>0</v>
      </c>
      <c r="AI140" s="677">
        <v>0</v>
      </c>
      <c r="AJ140" s="679">
        <v>0</v>
      </c>
      <c r="AL140" s="677">
        <v>0</v>
      </c>
      <c r="AM140" s="679">
        <v>0</v>
      </c>
      <c r="AO140" s="680">
        <f t="shared" si="2"/>
        <v>0</v>
      </c>
      <c r="AP140" s="681">
        <f t="shared" si="3"/>
        <v>0</v>
      </c>
    </row>
    <row r="141" spans="1:42">
      <c r="A141" s="678"/>
      <c r="B141" s="678"/>
      <c r="C141" s="677">
        <v>0</v>
      </c>
      <c r="E141" s="677">
        <v>0</v>
      </c>
      <c r="F141" s="679">
        <v>0</v>
      </c>
      <c r="H141" s="677">
        <v>0</v>
      </c>
      <c r="I141" s="679">
        <v>0</v>
      </c>
      <c r="K141" s="677">
        <v>0</v>
      </c>
      <c r="L141" s="679">
        <v>0</v>
      </c>
      <c r="N141" s="677">
        <v>0</v>
      </c>
      <c r="O141" s="679">
        <v>0</v>
      </c>
      <c r="Q141" s="677">
        <v>0</v>
      </c>
      <c r="R141" s="679">
        <v>0</v>
      </c>
      <c r="T141" s="677">
        <v>0</v>
      </c>
      <c r="U141" s="679">
        <v>0</v>
      </c>
      <c r="W141" s="677">
        <v>0</v>
      </c>
      <c r="X141" s="679">
        <v>0</v>
      </c>
      <c r="Z141" s="677">
        <v>0</v>
      </c>
      <c r="AA141" s="679">
        <v>0</v>
      </c>
      <c r="AC141" s="677">
        <v>0</v>
      </c>
      <c r="AD141" s="679">
        <v>0</v>
      </c>
      <c r="AF141" s="677">
        <v>0</v>
      </c>
      <c r="AG141" s="679">
        <v>0</v>
      </c>
      <c r="AI141" s="677">
        <v>0</v>
      </c>
      <c r="AJ141" s="679">
        <v>0</v>
      </c>
      <c r="AL141" s="677">
        <v>0</v>
      </c>
      <c r="AM141" s="679">
        <v>0</v>
      </c>
      <c r="AO141" s="680">
        <f t="shared" si="2"/>
        <v>0</v>
      </c>
      <c r="AP141" s="681">
        <f t="shared" si="3"/>
        <v>0</v>
      </c>
    </row>
    <row r="142" spans="1:42">
      <c r="A142" s="678"/>
      <c r="B142" s="678"/>
      <c r="C142" s="677">
        <v>0</v>
      </c>
      <c r="E142" s="677">
        <v>0</v>
      </c>
      <c r="F142" s="679">
        <v>0</v>
      </c>
      <c r="H142" s="677">
        <v>0</v>
      </c>
      <c r="I142" s="679">
        <v>0</v>
      </c>
      <c r="K142" s="677">
        <v>0</v>
      </c>
      <c r="L142" s="679">
        <v>0</v>
      </c>
      <c r="N142" s="677">
        <v>0</v>
      </c>
      <c r="O142" s="679">
        <v>0</v>
      </c>
      <c r="Q142" s="677">
        <v>0</v>
      </c>
      <c r="R142" s="679">
        <v>0</v>
      </c>
      <c r="T142" s="677">
        <v>0</v>
      </c>
      <c r="U142" s="679">
        <v>0</v>
      </c>
      <c r="W142" s="677">
        <v>0</v>
      </c>
      <c r="X142" s="679">
        <v>0</v>
      </c>
      <c r="Z142" s="677">
        <v>0</v>
      </c>
      <c r="AA142" s="679">
        <v>0</v>
      </c>
      <c r="AC142" s="677">
        <v>0</v>
      </c>
      <c r="AD142" s="679">
        <v>0</v>
      </c>
      <c r="AF142" s="677">
        <v>0</v>
      </c>
      <c r="AG142" s="679">
        <v>0</v>
      </c>
      <c r="AI142" s="677">
        <v>0</v>
      </c>
      <c r="AJ142" s="679">
        <v>0</v>
      </c>
      <c r="AL142" s="677">
        <v>0</v>
      </c>
      <c r="AM142" s="679">
        <v>0</v>
      </c>
      <c r="AO142" s="680">
        <f t="shared" si="2"/>
        <v>0</v>
      </c>
      <c r="AP142" s="681">
        <f t="shared" si="3"/>
        <v>0</v>
      </c>
    </row>
    <row r="143" spans="1:42">
      <c r="A143" s="678"/>
      <c r="B143" s="678"/>
      <c r="C143" s="677">
        <v>0</v>
      </c>
      <c r="E143" s="677">
        <v>0</v>
      </c>
      <c r="F143" s="679">
        <v>0</v>
      </c>
      <c r="H143" s="677">
        <v>0</v>
      </c>
      <c r="I143" s="679">
        <v>0</v>
      </c>
      <c r="K143" s="677">
        <v>0</v>
      </c>
      <c r="L143" s="679">
        <v>0</v>
      </c>
      <c r="N143" s="677">
        <v>0</v>
      </c>
      <c r="O143" s="679">
        <v>0</v>
      </c>
      <c r="Q143" s="677">
        <v>0</v>
      </c>
      <c r="R143" s="679">
        <v>0</v>
      </c>
      <c r="T143" s="677">
        <v>0</v>
      </c>
      <c r="U143" s="679">
        <v>0</v>
      </c>
      <c r="W143" s="677">
        <v>0</v>
      </c>
      <c r="X143" s="679">
        <v>0</v>
      </c>
      <c r="Z143" s="677">
        <v>0</v>
      </c>
      <c r="AA143" s="679">
        <v>0</v>
      </c>
      <c r="AC143" s="677">
        <v>0</v>
      </c>
      <c r="AD143" s="679">
        <v>0</v>
      </c>
      <c r="AF143" s="677">
        <v>0</v>
      </c>
      <c r="AG143" s="679">
        <v>0</v>
      </c>
      <c r="AI143" s="677">
        <v>0</v>
      </c>
      <c r="AJ143" s="679">
        <v>0</v>
      </c>
      <c r="AL143" s="677">
        <v>0</v>
      </c>
      <c r="AM143" s="679">
        <v>0</v>
      </c>
      <c r="AO143" s="680">
        <f t="shared" si="2"/>
        <v>0</v>
      </c>
      <c r="AP143" s="681">
        <f t="shared" si="3"/>
        <v>0</v>
      </c>
    </row>
    <row r="144" spans="1:42">
      <c r="A144" s="678"/>
      <c r="B144" s="678"/>
      <c r="C144" s="677">
        <v>0</v>
      </c>
      <c r="E144" s="677">
        <v>0</v>
      </c>
      <c r="F144" s="679">
        <v>0</v>
      </c>
      <c r="H144" s="677">
        <v>0</v>
      </c>
      <c r="I144" s="679">
        <v>0</v>
      </c>
      <c r="K144" s="677">
        <v>0</v>
      </c>
      <c r="L144" s="679">
        <v>0</v>
      </c>
      <c r="N144" s="677">
        <v>0</v>
      </c>
      <c r="O144" s="679">
        <v>0</v>
      </c>
      <c r="Q144" s="677">
        <v>0</v>
      </c>
      <c r="R144" s="679">
        <v>0</v>
      </c>
      <c r="T144" s="677">
        <v>0</v>
      </c>
      <c r="U144" s="679">
        <v>0</v>
      </c>
      <c r="W144" s="677">
        <v>0</v>
      </c>
      <c r="X144" s="679">
        <v>0</v>
      </c>
      <c r="Z144" s="677">
        <v>0</v>
      </c>
      <c r="AA144" s="679">
        <v>0</v>
      </c>
      <c r="AC144" s="677">
        <v>0</v>
      </c>
      <c r="AD144" s="679">
        <v>0</v>
      </c>
      <c r="AF144" s="677">
        <v>0</v>
      </c>
      <c r="AG144" s="679">
        <v>0</v>
      </c>
      <c r="AI144" s="677">
        <v>0</v>
      </c>
      <c r="AJ144" s="679">
        <v>0</v>
      </c>
      <c r="AL144" s="677">
        <v>0</v>
      </c>
      <c r="AM144" s="679">
        <v>0</v>
      </c>
      <c r="AO144" s="680">
        <f t="shared" si="2"/>
        <v>0</v>
      </c>
      <c r="AP144" s="681">
        <f t="shared" si="3"/>
        <v>0</v>
      </c>
    </row>
    <row r="145" spans="1:42">
      <c r="A145" s="678"/>
      <c r="B145" s="678"/>
      <c r="C145" s="677">
        <v>0</v>
      </c>
      <c r="E145" s="677">
        <v>0</v>
      </c>
      <c r="F145" s="679">
        <v>0</v>
      </c>
      <c r="H145" s="677">
        <v>0</v>
      </c>
      <c r="I145" s="679">
        <v>0</v>
      </c>
      <c r="K145" s="677">
        <v>0</v>
      </c>
      <c r="L145" s="679">
        <v>0</v>
      </c>
      <c r="N145" s="677">
        <v>0</v>
      </c>
      <c r="O145" s="679">
        <v>0</v>
      </c>
      <c r="Q145" s="677">
        <v>0</v>
      </c>
      <c r="R145" s="679">
        <v>0</v>
      </c>
      <c r="T145" s="677">
        <v>0</v>
      </c>
      <c r="U145" s="679">
        <v>0</v>
      </c>
      <c r="W145" s="677">
        <v>0</v>
      </c>
      <c r="X145" s="679">
        <v>0</v>
      </c>
      <c r="Z145" s="677">
        <v>0</v>
      </c>
      <c r="AA145" s="679">
        <v>0</v>
      </c>
      <c r="AC145" s="677">
        <v>0</v>
      </c>
      <c r="AD145" s="679">
        <v>0</v>
      </c>
      <c r="AF145" s="677">
        <v>0</v>
      </c>
      <c r="AG145" s="679">
        <v>0</v>
      </c>
      <c r="AI145" s="677">
        <v>0</v>
      </c>
      <c r="AJ145" s="679">
        <v>0</v>
      </c>
      <c r="AL145" s="677">
        <v>0</v>
      </c>
      <c r="AM145" s="679">
        <v>0</v>
      </c>
      <c r="AO145" s="680">
        <f t="shared" si="2"/>
        <v>0</v>
      </c>
      <c r="AP145" s="681">
        <f t="shared" si="3"/>
        <v>0</v>
      </c>
    </row>
    <row r="146" spans="1:42">
      <c r="A146" s="678"/>
      <c r="B146" s="678"/>
      <c r="C146" s="677">
        <v>0</v>
      </c>
      <c r="E146" s="677">
        <v>0</v>
      </c>
      <c r="F146" s="679">
        <v>0</v>
      </c>
      <c r="H146" s="677">
        <v>0</v>
      </c>
      <c r="I146" s="679">
        <v>0</v>
      </c>
      <c r="K146" s="677">
        <v>0</v>
      </c>
      <c r="L146" s="679">
        <v>0</v>
      </c>
      <c r="N146" s="677">
        <v>0</v>
      </c>
      <c r="O146" s="679">
        <v>0</v>
      </c>
      <c r="Q146" s="677">
        <v>0</v>
      </c>
      <c r="R146" s="679">
        <v>0</v>
      </c>
      <c r="T146" s="677">
        <v>0</v>
      </c>
      <c r="U146" s="679">
        <v>0</v>
      </c>
      <c r="W146" s="677">
        <v>0</v>
      </c>
      <c r="X146" s="679">
        <v>0</v>
      </c>
      <c r="Z146" s="677">
        <v>0</v>
      </c>
      <c r="AA146" s="679">
        <v>0</v>
      </c>
      <c r="AC146" s="677">
        <v>0</v>
      </c>
      <c r="AD146" s="679">
        <v>0</v>
      </c>
      <c r="AF146" s="677">
        <v>0</v>
      </c>
      <c r="AG146" s="679">
        <v>0</v>
      </c>
      <c r="AI146" s="677">
        <v>0</v>
      </c>
      <c r="AJ146" s="679">
        <v>0</v>
      </c>
      <c r="AL146" s="677">
        <v>0</v>
      </c>
      <c r="AM146" s="679">
        <v>0</v>
      </c>
      <c r="AO146" s="680">
        <f t="shared" si="2"/>
        <v>0</v>
      </c>
      <c r="AP146" s="681">
        <f t="shared" si="3"/>
        <v>0</v>
      </c>
    </row>
    <row r="147" spans="1:42">
      <c r="A147" s="678"/>
      <c r="B147" s="678"/>
      <c r="C147" s="677">
        <v>0</v>
      </c>
      <c r="E147" s="677">
        <v>0</v>
      </c>
      <c r="F147" s="679">
        <v>0</v>
      </c>
      <c r="H147" s="677">
        <v>0</v>
      </c>
      <c r="I147" s="679">
        <v>0</v>
      </c>
      <c r="K147" s="677">
        <v>0</v>
      </c>
      <c r="L147" s="679">
        <v>0</v>
      </c>
      <c r="N147" s="677">
        <v>0</v>
      </c>
      <c r="O147" s="679">
        <v>0</v>
      </c>
      <c r="Q147" s="677">
        <v>0</v>
      </c>
      <c r="R147" s="679">
        <v>0</v>
      </c>
      <c r="T147" s="677">
        <v>0</v>
      </c>
      <c r="U147" s="679">
        <v>0</v>
      </c>
      <c r="W147" s="677">
        <v>0</v>
      </c>
      <c r="X147" s="679">
        <v>0</v>
      </c>
      <c r="Z147" s="677">
        <v>0</v>
      </c>
      <c r="AA147" s="679">
        <v>0</v>
      </c>
      <c r="AC147" s="677">
        <v>0</v>
      </c>
      <c r="AD147" s="679">
        <v>0</v>
      </c>
      <c r="AF147" s="677">
        <v>0</v>
      </c>
      <c r="AG147" s="679">
        <v>0</v>
      </c>
      <c r="AI147" s="677">
        <v>0</v>
      </c>
      <c r="AJ147" s="679">
        <v>0</v>
      </c>
      <c r="AL147" s="677">
        <v>0</v>
      </c>
      <c r="AM147" s="679">
        <v>0</v>
      </c>
      <c r="AO147" s="680">
        <f t="shared" si="2"/>
        <v>0</v>
      </c>
      <c r="AP147" s="681">
        <f t="shared" si="3"/>
        <v>0</v>
      </c>
    </row>
    <row r="148" spans="1:42">
      <c r="A148" s="678"/>
      <c r="B148" s="678"/>
      <c r="C148" s="677">
        <v>0</v>
      </c>
      <c r="E148" s="677">
        <v>0</v>
      </c>
      <c r="F148" s="679">
        <v>0</v>
      </c>
      <c r="H148" s="677">
        <v>0</v>
      </c>
      <c r="I148" s="679">
        <v>0</v>
      </c>
      <c r="K148" s="677">
        <v>0</v>
      </c>
      <c r="L148" s="679">
        <v>0</v>
      </c>
      <c r="N148" s="677">
        <v>0</v>
      </c>
      <c r="O148" s="679">
        <v>0</v>
      </c>
      <c r="Q148" s="677">
        <v>0</v>
      </c>
      <c r="R148" s="679">
        <v>0</v>
      </c>
      <c r="T148" s="677">
        <v>0</v>
      </c>
      <c r="U148" s="679">
        <v>0</v>
      </c>
      <c r="W148" s="677">
        <v>0</v>
      </c>
      <c r="X148" s="679">
        <v>0</v>
      </c>
      <c r="Z148" s="677">
        <v>0</v>
      </c>
      <c r="AA148" s="679">
        <v>0</v>
      </c>
      <c r="AC148" s="677">
        <v>0</v>
      </c>
      <c r="AD148" s="679">
        <v>0</v>
      </c>
      <c r="AF148" s="677">
        <v>0</v>
      </c>
      <c r="AG148" s="679">
        <v>0</v>
      </c>
      <c r="AI148" s="677">
        <v>0</v>
      </c>
      <c r="AJ148" s="679">
        <v>0</v>
      </c>
      <c r="AL148" s="677">
        <v>0</v>
      </c>
      <c r="AM148" s="679">
        <v>0</v>
      </c>
      <c r="AO148" s="680">
        <f t="shared" ref="AO148:AO211" si="4">+AL148+AI148+AF148+AC148+Z148+W148+T148+Q148+N148+K148+H148+E148</f>
        <v>0</v>
      </c>
      <c r="AP148" s="681">
        <f t="shared" ref="AP148:AP211" si="5">+AM148+AJ148+AG148+AD148+AA148+X148+U148+R148+O148+L148+I148+F148</f>
        <v>0</v>
      </c>
    </row>
    <row r="149" spans="1:42">
      <c r="A149" s="678"/>
      <c r="B149" s="678"/>
      <c r="C149" s="677">
        <v>0</v>
      </c>
      <c r="E149" s="677">
        <v>0</v>
      </c>
      <c r="F149" s="679">
        <v>0</v>
      </c>
      <c r="H149" s="677">
        <v>0</v>
      </c>
      <c r="I149" s="679">
        <v>0</v>
      </c>
      <c r="K149" s="677">
        <v>0</v>
      </c>
      <c r="L149" s="679">
        <v>0</v>
      </c>
      <c r="N149" s="677">
        <v>0</v>
      </c>
      <c r="O149" s="679">
        <v>0</v>
      </c>
      <c r="Q149" s="677">
        <v>0</v>
      </c>
      <c r="R149" s="679">
        <v>0</v>
      </c>
      <c r="T149" s="677">
        <v>0</v>
      </c>
      <c r="U149" s="679">
        <v>0</v>
      </c>
      <c r="W149" s="677">
        <v>0</v>
      </c>
      <c r="X149" s="679">
        <v>0</v>
      </c>
      <c r="Z149" s="677">
        <v>0</v>
      </c>
      <c r="AA149" s="679">
        <v>0</v>
      </c>
      <c r="AC149" s="677">
        <v>0</v>
      </c>
      <c r="AD149" s="679">
        <v>0</v>
      </c>
      <c r="AF149" s="677">
        <v>0</v>
      </c>
      <c r="AG149" s="679">
        <v>0</v>
      </c>
      <c r="AI149" s="677">
        <v>0</v>
      </c>
      <c r="AJ149" s="679">
        <v>0</v>
      </c>
      <c r="AL149" s="677">
        <v>0</v>
      </c>
      <c r="AM149" s="679">
        <v>0</v>
      </c>
      <c r="AO149" s="680">
        <f t="shared" si="4"/>
        <v>0</v>
      </c>
      <c r="AP149" s="681">
        <f t="shared" si="5"/>
        <v>0</v>
      </c>
    </row>
    <row r="150" spans="1:42">
      <c r="A150" s="678"/>
      <c r="B150" s="678"/>
      <c r="C150" s="677">
        <v>0</v>
      </c>
      <c r="E150" s="677">
        <v>0</v>
      </c>
      <c r="F150" s="679">
        <v>0</v>
      </c>
      <c r="H150" s="677">
        <v>0</v>
      </c>
      <c r="I150" s="679">
        <v>0</v>
      </c>
      <c r="K150" s="677">
        <v>0</v>
      </c>
      <c r="L150" s="679">
        <v>0</v>
      </c>
      <c r="N150" s="677">
        <v>0</v>
      </c>
      <c r="O150" s="679">
        <v>0</v>
      </c>
      <c r="Q150" s="677">
        <v>0</v>
      </c>
      <c r="R150" s="679">
        <v>0</v>
      </c>
      <c r="T150" s="677">
        <v>0</v>
      </c>
      <c r="U150" s="679">
        <v>0</v>
      </c>
      <c r="W150" s="677">
        <v>0</v>
      </c>
      <c r="X150" s="679">
        <v>0</v>
      </c>
      <c r="Z150" s="677">
        <v>0</v>
      </c>
      <c r="AA150" s="679">
        <v>0</v>
      </c>
      <c r="AC150" s="677">
        <v>0</v>
      </c>
      <c r="AD150" s="679">
        <v>0</v>
      </c>
      <c r="AF150" s="677">
        <v>0</v>
      </c>
      <c r="AG150" s="679">
        <v>0</v>
      </c>
      <c r="AI150" s="677">
        <v>0</v>
      </c>
      <c r="AJ150" s="679">
        <v>0</v>
      </c>
      <c r="AL150" s="677">
        <v>0</v>
      </c>
      <c r="AM150" s="679">
        <v>0</v>
      </c>
      <c r="AO150" s="680">
        <f t="shared" si="4"/>
        <v>0</v>
      </c>
      <c r="AP150" s="681">
        <f t="shared" si="5"/>
        <v>0</v>
      </c>
    </row>
    <row r="151" spans="1:42">
      <c r="A151" s="678"/>
      <c r="B151" s="678"/>
      <c r="C151" s="677">
        <v>0</v>
      </c>
      <c r="E151" s="677">
        <v>0</v>
      </c>
      <c r="F151" s="679">
        <v>0</v>
      </c>
      <c r="H151" s="677">
        <v>0</v>
      </c>
      <c r="I151" s="679">
        <v>0</v>
      </c>
      <c r="K151" s="677">
        <v>0</v>
      </c>
      <c r="L151" s="679">
        <v>0</v>
      </c>
      <c r="N151" s="677">
        <v>0</v>
      </c>
      <c r="O151" s="679">
        <v>0</v>
      </c>
      <c r="Q151" s="677">
        <v>0</v>
      </c>
      <c r="R151" s="679">
        <v>0</v>
      </c>
      <c r="T151" s="677">
        <v>0</v>
      </c>
      <c r="U151" s="679">
        <v>0</v>
      </c>
      <c r="W151" s="677">
        <v>0</v>
      </c>
      <c r="X151" s="679">
        <v>0</v>
      </c>
      <c r="Z151" s="677">
        <v>0</v>
      </c>
      <c r="AA151" s="679">
        <v>0</v>
      </c>
      <c r="AC151" s="677">
        <v>0</v>
      </c>
      <c r="AD151" s="679">
        <v>0</v>
      </c>
      <c r="AF151" s="677">
        <v>0</v>
      </c>
      <c r="AG151" s="679">
        <v>0</v>
      </c>
      <c r="AI151" s="677">
        <v>0</v>
      </c>
      <c r="AJ151" s="679">
        <v>0</v>
      </c>
      <c r="AL151" s="677">
        <v>0</v>
      </c>
      <c r="AM151" s="679">
        <v>0</v>
      </c>
      <c r="AO151" s="680">
        <f t="shared" si="4"/>
        <v>0</v>
      </c>
      <c r="AP151" s="681">
        <f t="shared" si="5"/>
        <v>0</v>
      </c>
    </row>
    <row r="152" spans="1:42">
      <c r="A152" s="678"/>
      <c r="B152" s="678"/>
      <c r="C152" s="677">
        <v>0</v>
      </c>
      <c r="E152" s="677">
        <v>0</v>
      </c>
      <c r="F152" s="679">
        <v>0</v>
      </c>
      <c r="H152" s="677">
        <v>0</v>
      </c>
      <c r="I152" s="679">
        <v>0</v>
      </c>
      <c r="K152" s="677">
        <v>0</v>
      </c>
      <c r="L152" s="679">
        <v>0</v>
      </c>
      <c r="N152" s="677">
        <v>0</v>
      </c>
      <c r="O152" s="679">
        <v>0</v>
      </c>
      <c r="Q152" s="677">
        <v>0</v>
      </c>
      <c r="R152" s="679">
        <v>0</v>
      </c>
      <c r="T152" s="677">
        <v>0</v>
      </c>
      <c r="U152" s="679">
        <v>0</v>
      </c>
      <c r="W152" s="677">
        <v>0</v>
      </c>
      <c r="X152" s="679">
        <v>0</v>
      </c>
      <c r="Z152" s="677">
        <v>0</v>
      </c>
      <c r="AA152" s="679">
        <v>0</v>
      </c>
      <c r="AC152" s="677">
        <v>0</v>
      </c>
      <c r="AD152" s="679">
        <v>0</v>
      </c>
      <c r="AF152" s="677">
        <v>0</v>
      </c>
      <c r="AG152" s="679">
        <v>0</v>
      </c>
      <c r="AI152" s="677">
        <v>0</v>
      </c>
      <c r="AJ152" s="679">
        <v>0</v>
      </c>
      <c r="AL152" s="677">
        <v>0</v>
      </c>
      <c r="AM152" s="679">
        <v>0</v>
      </c>
      <c r="AO152" s="680">
        <f t="shared" si="4"/>
        <v>0</v>
      </c>
      <c r="AP152" s="681">
        <f t="shared" si="5"/>
        <v>0</v>
      </c>
    </row>
    <row r="153" spans="1:42">
      <c r="A153" s="678"/>
      <c r="B153" s="678"/>
      <c r="C153" s="677">
        <v>0</v>
      </c>
      <c r="E153" s="677">
        <v>0</v>
      </c>
      <c r="F153" s="679">
        <v>0</v>
      </c>
      <c r="H153" s="677">
        <v>0</v>
      </c>
      <c r="I153" s="679">
        <v>0</v>
      </c>
      <c r="K153" s="677">
        <v>0</v>
      </c>
      <c r="L153" s="679">
        <v>0</v>
      </c>
      <c r="N153" s="677">
        <v>0</v>
      </c>
      <c r="O153" s="679">
        <v>0</v>
      </c>
      <c r="Q153" s="677">
        <v>0</v>
      </c>
      <c r="R153" s="679">
        <v>0</v>
      </c>
      <c r="T153" s="677">
        <v>0</v>
      </c>
      <c r="U153" s="679">
        <v>0</v>
      </c>
      <c r="W153" s="677">
        <v>0</v>
      </c>
      <c r="X153" s="679">
        <v>0</v>
      </c>
      <c r="Z153" s="677">
        <v>0</v>
      </c>
      <c r="AA153" s="679">
        <v>0</v>
      </c>
      <c r="AC153" s="677">
        <v>0</v>
      </c>
      <c r="AD153" s="679">
        <v>0</v>
      </c>
      <c r="AF153" s="677">
        <v>0</v>
      </c>
      <c r="AG153" s="679">
        <v>0</v>
      </c>
      <c r="AI153" s="677">
        <v>0</v>
      </c>
      <c r="AJ153" s="679">
        <v>0</v>
      </c>
      <c r="AL153" s="677">
        <v>0</v>
      </c>
      <c r="AM153" s="679">
        <v>0</v>
      </c>
      <c r="AO153" s="680">
        <f t="shared" si="4"/>
        <v>0</v>
      </c>
      <c r="AP153" s="681">
        <f t="shared" si="5"/>
        <v>0</v>
      </c>
    </row>
    <row r="154" spans="1:42">
      <c r="A154" s="678"/>
      <c r="B154" s="678"/>
      <c r="C154" s="677">
        <v>0</v>
      </c>
      <c r="E154" s="677">
        <v>0</v>
      </c>
      <c r="F154" s="679">
        <v>0</v>
      </c>
      <c r="H154" s="677">
        <v>0</v>
      </c>
      <c r="I154" s="679">
        <v>0</v>
      </c>
      <c r="K154" s="677">
        <v>0</v>
      </c>
      <c r="L154" s="679">
        <v>0</v>
      </c>
      <c r="N154" s="677">
        <v>0</v>
      </c>
      <c r="O154" s="679">
        <v>0</v>
      </c>
      <c r="Q154" s="677">
        <v>0</v>
      </c>
      <c r="R154" s="679">
        <v>0</v>
      </c>
      <c r="T154" s="677">
        <v>0</v>
      </c>
      <c r="U154" s="679">
        <v>0</v>
      </c>
      <c r="W154" s="677">
        <v>0</v>
      </c>
      <c r="X154" s="679">
        <v>0</v>
      </c>
      <c r="Z154" s="677">
        <v>0</v>
      </c>
      <c r="AA154" s="679">
        <v>0</v>
      </c>
      <c r="AC154" s="677">
        <v>0</v>
      </c>
      <c r="AD154" s="679">
        <v>0</v>
      </c>
      <c r="AF154" s="677">
        <v>0</v>
      </c>
      <c r="AG154" s="679">
        <v>0</v>
      </c>
      <c r="AI154" s="677">
        <v>0</v>
      </c>
      <c r="AJ154" s="679">
        <v>0</v>
      </c>
      <c r="AL154" s="677">
        <v>0</v>
      </c>
      <c r="AM154" s="679">
        <v>0</v>
      </c>
      <c r="AO154" s="680">
        <f t="shared" si="4"/>
        <v>0</v>
      </c>
      <c r="AP154" s="681">
        <f t="shared" si="5"/>
        <v>0</v>
      </c>
    </row>
    <row r="155" spans="1:42">
      <c r="A155" s="678"/>
      <c r="B155" s="678"/>
      <c r="C155" s="677">
        <v>0</v>
      </c>
      <c r="E155" s="677">
        <v>0</v>
      </c>
      <c r="F155" s="679">
        <v>0</v>
      </c>
      <c r="H155" s="677">
        <v>0</v>
      </c>
      <c r="I155" s="679">
        <v>0</v>
      </c>
      <c r="K155" s="677">
        <v>0</v>
      </c>
      <c r="L155" s="679">
        <v>0</v>
      </c>
      <c r="N155" s="677">
        <v>0</v>
      </c>
      <c r="O155" s="679">
        <v>0</v>
      </c>
      <c r="Q155" s="677">
        <v>0</v>
      </c>
      <c r="R155" s="679">
        <v>0</v>
      </c>
      <c r="T155" s="677">
        <v>0</v>
      </c>
      <c r="U155" s="679">
        <v>0</v>
      </c>
      <c r="W155" s="677">
        <v>0</v>
      </c>
      <c r="X155" s="679">
        <v>0</v>
      </c>
      <c r="Z155" s="677">
        <v>0</v>
      </c>
      <c r="AA155" s="679">
        <v>0</v>
      </c>
      <c r="AC155" s="677">
        <v>0</v>
      </c>
      <c r="AD155" s="679">
        <v>0</v>
      </c>
      <c r="AF155" s="677">
        <v>0</v>
      </c>
      <c r="AG155" s="679">
        <v>0</v>
      </c>
      <c r="AI155" s="677">
        <v>0</v>
      </c>
      <c r="AJ155" s="679">
        <v>0</v>
      </c>
      <c r="AL155" s="677">
        <v>0</v>
      </c>
      <c r="AM155" s="679">
        <v>0</v>
      </c>
      <c r="AO155" s="680">
        <f t="shared" si="4"/>
        <v>0</v>
      </c>
      <c r="AP155" s="681">
        <f t="shared" si="5"/>
        <v>0</v>
      </c>
    </row>
    <row r="156" spans="1:42">
      <c r="A156" s="678"/>
      <c r="B156" s="678"/>
      <c r="C156" s="677">
        <v>0</v>
      </c>
      <c r="E156" s="677">
        <v>0</v>
      </c>
      <c r="F156" s="679">
        <v>0</v>
      </c>
      <c r="H156" s="677">
        <v>0</v>
      </c>
      <c r="I156" s="679">
        <v>0</v>
      </c>
      <c r="K156" s="677">
        <v>0</v>
      </c>
      <c r="L156" s="679">
        <v>0</v>
      </c>
      <c r="N156" s="677">
        <v>0</v>
      </c>
      <c r="O156" s="679">
        <v>0</v>
      </c>
      <c r="Q156" s="677">
        <v>0</v>
      </c>
      <c r="R156" s="679">
        <v>0</v>
      </c>
      <c r="T156" s="677">
        <v>0</v>
      </c>
      <c r="U156" s="679">
        <v>0</v>
      </c>
      <c r="W156" s="677">
        <v>0</v>
      </c>
      <c r="X156" s="679">
        <v>0</v>
      </c>
      <c r="Z156" s="677">
        <v>0</v>
      </c>
      <c r="AA156" s="679">
        <v>0</v>
      </c>
      <c r="AC156" s="677">
        <v>0</v>
      </c>
      <c r="AD156" s="679">
        <v>0</v>
      </c>
      <c r="AF156" s="677">
        <v>0</v>
      </c>
      <c r="AG156" s="679">
        <v>0</v>
      </c>
      <c r="AI156" s="677">
        <v>0</v>
      </c>
      <c r="AJ156" s="679">
        <v>0</v>
      </c>
      <c r="AL156" s="677">
        <v>0</v>
      </c>
      <c r="AM156" s="679">
        <v>0</v>
      </c>
      <c r="AO156" s="680">
        <f t="shared" si="4"/>
        <v>0</v>
      </c>
      <c r="AP156" s="681">
        <f t="shared" si="5"/>
        <v>0</v>
      </c>
    </row>
    <row r="157" spans="1:42">
      <c r="A157" s="678"/>
      <c r="B157" s="678"/>
      <c r="C157" s="677">
        <v>0</v>
      </c>
      <c r="E157" s="677">
        <v>0</v>
      </c>
      <c r="F157" s="679">
        <v>0</v>
      </c>
      <c r="H157" s="677">
        <v>0</v>
      </c>
      <c r="I157" s="679">
        <v>0</v>
      </c>
      <c r="K157" s="677">
        <v>0</v>
      </c>
      <c r="L157" s="679">
        <v>0</v>
      </c>
      <c r="N157" s="677">
        <v>0</v>
      </c>
      <c r="O157" s="679">
        <v>0</v>
      </c>
      <c r="Q157" s="677">
        <v>0</v>
      </c>
      <c r="R157" s="679">
        <v>0</v>
      </c>
      <c r="T157" s="677">
        <v>0</v>
      </c>
      <c r="U157" s="679">
        <v>0</v>
      </c>
      <c r="W157" s="677">
        <v>0</v>
      </c>
      <c r="X157" s="679">
        <v>0</v>
      </c>
      <c r="Z157" s="677">
        <v>0</v>
      </c>
      <c r="AA157" s="679">
        <v>0</v>
      </c>
      <c r="AC157" s="677">
        <v>0</v>
      </c>
      <c r="AD157" s="679">
        <v>0</v>
      </c>
      <c r="AF157" s="677">
        <v>0</v>
      </c>
      <c r="AG157" s="679">
        <v>0</v>
      </c>
      <c r="AI157" s="677">
        <v>0</v>
      </c>
      <c r="AJ157" s="679">
        <v>0</v>
      </c>
      <c r="AL157" s="677">
        <v>0</v>
      </c>
      <c r="AM157" s="679">
        <v>0</v>
      </c>
      <c r="AO157" s="680">
        <f t="shared" si="4"/>
        <v>0</v>
      </c>
      <c r="AP157" s="681">
        <f t="shared" si="5"/>
        <v>0</v>
      </c>
    </row>
    <row r="158" spans="1:42">
      <c r="A158" s="678"/>
      <c r="B158" s="678"/>
      <c r="C158" s="677">
        <v>0</v>
      </c>
      <c r="E158" s="677">
        <v>0</v>
      </c>
      <c r="F158" s="679">
        <v>0</v>
      </c>
      <c r="H158" s="677">
        <v>0</v>
      </c>
      <c r="I158" s="679">
        <v>0</v>
      </c>
      <c r="K158" s="677">
        <v>0</v>
      </c>
      <c r="L158" s="679">
        <v>0</v>
      </c>
      <c r="N158" s="677">
        <v>0</v>
      </c>
      <c r="O158" s="679">
        <v>0</v>
      </c>
      <c r="Q158" s="677">
        <v>0</v>
      </c>
      <c r="R158" s="679">
        <v>0</v>
      </c>
      <c r="T158" s="677">
        <v>0</v>
      </c>
      <c r="U158" s="679">
        <v>0</v>
      </c>
      <c r="W158" s="677">
        <v>0</v>
      </c>
      <c r="X158" s="679">
        <v>0</v>
      </c>
      <c r="Z158" s="677">
        <v>0</v>
      </c>
      <c r="AA158" s="679">
        <v>0</v>
      </c>
      <c r="AC158" s="677">
        <v>0</v>
      </c>
      <c r="AD158" s="679">
        <v>0</v>
      </c>
      <c r="AF158" s="677">
        <v>0</v>
      </c>
      <c r="AG158" s="679">
        <v>0</v>
      </c>
      <c r="AI158" s="677">
        <v>0</v>
      </c>
      <c r="AJ158" s="679">
        <v>0</v>
      </c>
      <c r="AL158" s="677">
        <v>0</v>
      </c>
      <c r="AM158" s="679">
        <v>0</v>
      </c>
      <c r="AO158" s="680">
        <f t="shared" si="4"/>
        <v>0</v>
      </c>
      <c r="AP158" s="681">
        <f t="shared" si="5"/>
        <v>0</v>
      </c>
    </row>
    <row r="159" spans="1:42">
      <c r="A159" s="678"/>
      <c r="B159" s="678"/>
      <c r="C159" s="677">
        <v>0</v>
      </c>
      <c r="E159" s="677">
        <v>0</v>
      </c>
      <c r="F159" s="679">
        <v>0</v>
      </c>
      <c r="H159" s="677">
        <v>0</v>
      </c>
      <c r="I159" s="679">
        <v>0</v>
      </c>
      <c r="K159" s="677">
        <v>0</v>
      </c>
      <c r="L159" s="679">
        <v>0</v>
      </c>
      <c r="N159" s="677">
        <v>0</v>
      </c>
      <c r="O159" s="679">
        <v>0</v>
      </c>
      <c r="Q159" s="677">
        <v>0</v>
      </c>
      <c r="R159" s="679">
        <v>0</v>
      </c>
      <c r="T159" s="677">
        <v>0</v>
      </c>
      <c r="U159" s="679">
        <v>0</v>
      </c>
      <c r="W159" s="677">
        <v>0</v>
      </c>
      <c r="X159" s="679">
        <v>0</v>
      </c>
      <c r="Z159" s="677">
        <v>0</v>
      </c>
      <c r="AA159" s="679">
        <v>0</v>
      </c>
      <c r="AC159" s="677">
        <v>0</v>
      </c>
      <c r="AD159" s="679">
        <v>0</v>
      </c>
      <c r="AF159" s="677">
        <v>0</v>
      </c>
      <c r="AG159" s="679">
        <v>0</v>
      </c>
      <c r="AI159" s="677">
        <v>0</v>
      </c>
      <c r="AJ159" s="679">
        <v>0</v>
      </c>
      <c r="AL159" s="677">
        <v>0</v>
      </c>
      <c r="AM159" s="679">
        <v>0</v>
      </c>
      <c r="AO159" s="680">
        <f t="shared" si="4"/>
        <v>0</v>
      </c>
      <c r="AP159" s="681">
        <f t="shared" si="5"/>
        <v>0</v>
      </c>
    </row>
    <row r="160" spans="1:42">
      <c r="A160" s="678"/>
      <c r="B160" s="678"/>
      <c r="C160" s="677">
        <v>0</v>
      </c>
      <c r="E160" s="677">
        <v>0</v>
      </c>
      <c r="F160" s="679">
        <v>0</v>
      </c>
      <c r="H160" s="677">
        <v>0</v>
      </c>
      <c r="I160" s="679">
        <v>0</v>
      </c>
      <c r="K160" s="677">
        <v>0</v>
      </c>
      <c r="L160" s="679">
        <v>0</v>
      </c>
      <c r="N160" s="677">
        <v>0</v>
      </c>
      <c r="O160" s="679">
        <v>0</v>
      </c>
      <c r="Q160" s="677">
        <v>0</v>
      </c>
      <c r="R160" s="679">
        <v>0</v>
      </c>
      <c r="T160" s="677">
        <v>0</v>
      </c>
      <c r="U160" s="679">
        <v>0</v>
      </c>
      <c r="W160" s="677">
        <v>0</v>
      </c>
      <c r="X160" s="679">
        <v>0</v>
      </c>
      <c r="Z160" s="677">
        <v>0</v>
      </c>
      <c r="AA160" s="679">
        <v>0</v>
      </c>
      <c r="AC160" s="677">
        <v>0</v>
      </c>
      <c r="AD160" s="679">
        <v>0</v>
      </c>
      <c r="AF160" s="677">
        <v>0</v>
      </c>
      <c r="AG160" s="679">
        <v>0</v>
      </c>
      <c r="AI160" s="677">
        <v>0</v>
      </c>
      <c r="AJ160" s="679">
        <v>0</v>
      </c>
      <c r="AL160" s="677">
        <v>0</v>
      </c>
      <c r="AM160" s="679">
        <v>0</v>
      </c>
      <c r="AO160" s="680">
        <f t="shared" si="4"/>
        <v>0</v>
      </c>
      <c r="AP160" s="681">
        <f t="shared" si="5"/>
        <v>0</v>
      </c>
    </row>
    <row r="161" spans="1:42">
      <c r="A161" s="678"/>
      <c r="B161" s="678"/>
      <c r="C161" s="677">
        <v>0</v>
      </c>
      <c r="E161" s="677">
        <v>0</v>
      </c>
      <c r="F161" s="679">
        <v>0</v>
      </c>
      <c r="H161" s="677">
        <v>0</v>
      </c>
      <c r="I161" s="679">
        <v>0</v>
      </c>
      <c r="K161" s="677">
        <v>0</v>
      </c>
      <c r="L161" s="679">
        <v>0</v>
      </c>
      <c r="N161" s="677">
        <v>0</v>
      </c>
      <c r="O161" s="679">
        <v>0</v>
      </c>
      <c r="Q161" s="677">
        <v>0</v>
      </c>
      <c r="R161" s="679">
        <v>0</v>
      </c>
      <c r="T161" s="677">
        <v>0</v>
      </c>
      <c r="U161" s="679">
        <v>0</v>
      </c>
      <c r="W161" s="677">
        <v>0</v>
      </c>
      <c r="X161" s="679">
        <v>0</v>
      </c>
      <c r="Z161" s="677">
        <v>0</v>
      </c>
      <c r="AA161" s="679">
        <v>0</v>
      </c>
      <c r="AC161" s="677">
        <v>0</v>
      </c>
      <c r="AD161" s="679">
        <v>0</v>
      </c>
      <c r="AF161" s="677">
        <v>0</v>
      </c>
      <c r="AG161" s="679">
        <v>0</v>
      </c>
      <c r="AI161" s="677">
        <v>0</v>
      </c>
      <c r="AJ161" s="679">
        <v>0</v>
      </c>
      <c r="AL161" s="677">
        <v>0</v>
      </c>
      <c r="AM161" s="679">
        <v>0</v>
      </c>
      <c r="AO161" s="680">
        <f t="shared" si="4"/>
        <v>0</v>
      </c>
      <c r="AP161" s="681">
        <f t="shared" si="5"/>
        <v>0</v>
      </c>
    </row>
    <row r="162" spans="1:42">
      <c r="A162" s="678"/>
      <c r="B162" s="678"/>
      <c r="C162" s="677">
        <v>0</v>
      </c>
      <c r="E162" s="677">
        <v>0</v>
      </c>
      <c r="F162" s="679">
        <v>0</v>
      </c>
      <c r="H162" s="677">
        <v>0</v>
      </c>
      <c r="I162" s="679">
        <v>0</v>
      </c>
      <c r="K162" s="677">
        <v>0</v>
      </c>
      <c r="L162" s="679">
        <v>0</v>
      </c>
      <c r="N162" s="677">
        <v>0</v>
      </c>
      <c r="O162" s="679">
        <v>0</v>
      </c>
      <c r="Q162" s="677">
        <v>0</v>
      </c>
      <c r="R162" s="679">
        <v>0</v>
      </c>
      <c r="T162" s="677">
        <v>0</v>
      </c>
      <c r="U162" s="679">
        <v>0</v>
      </c>
      <c r="W162" s="677">
        <v>0</v>
      </c>
      <c r="X162" s="679">
        <v>0</v>
      </c>
      <c r="Z162" s="677">
        <v>0</v>
      </c>
      <c r="AA162" s="679">
        <v>0</v>
      </c>
      <c r="AC162" s="677">
        <v>0</v>
      </c>
      <c r="AD162" s="679">
        <v>0</v>
      </c>
      <c r="AF162" s="677">
        <v>0</v>
      </c>
      <c r="AG162" s="679">
        <v>0</v>
      </c>
      <c r="AI162" s="677">
        <v>0</v>
      </c>
      <c r="AJ162" s="679">
        <v>0</v>
      </c>
      <c r="AL162" s="677">
        <v>0</v>
      </c>
      <c r="AM162" s="679">
        <v>0</v>
      </c>
      <c r="AO162" s="680">
        <f t="shared" si="4"/>
        <v>0</v>
      </c>
      <c r="AP162" s="681">
        <f t="shared" si="5"/>
        <v>0</v>
      </c>
    </row>
    <row r="163" spans="1:42">
      <c r="A163" s="678"/>
      <c r="B163" s="678"/>
      <c r="C163" s="677">
        <v>0</v>
      </c>
      <c r="E163" s="677">
        <v>0</v>
      </c>
      <c r="F163" s="679">
        <v>0</v>
      </c>
      <c r="H163" s="677">
        <v>0</v>
      </c>
      <c r="I163" s="679">
        <v>0</v>
      </c>
      <c r="K163" s="677">
        <v>0</v>
      </c>
      <c r="L163" s="679">
        <v>0</v>
      </c>
      <c r="N163" s="677">
        <v>0</v>
      </c>
      <c r="O163" s="679">
        <v>0</v>
      </c>
      <c r="Q163" s="677">
        <v>0</v>
      </c>
      <c r="R163" s="679">
        <v>0</v>
      </c>
      <c r="T163" s="677">
        <v>0</v>
      </c>
      <c r="U163" s="679">
        <v>0</v>
      </c>
      <c r="W163" s="677">
        <v>0</v>
      </c>
      <c r="X163" s="679">
        <v>0</v>
      </c>
      <c r="Z163" s="677">
        <v>0</v>
      </c>
      <c r="AA163" s="679">
        <v>0</v>
      </c>
      <c r="AC163" s="677">
        <v>0</v>
      </c>
      <c r="AD163" s="679">
        <v>0</v>
      </c>
      <c r="AF163" s="677">
        <v>0</v>
      </c>
      <c r="AG163" s="679">
        <v>0</v>
      </c>
      <c r="AI163" s="677">
        <v>0</v>
      </c>
      <c r="AJ163" s="679">
        <v>0</v>
      </c>
      <c r="AL163" s="677">
        <v>0</v>
      </c>
      <c r="AM163" s="679">
        <v>0</v>
      </c>
      <c r="AO163" s="680">
        <f t="shared" si="4"/>
        <v>0</v>
      </c>
      <c r="AP163" s="681">
        <f t="shared" si="5"/>
        <v>0</v>
      </c>
    </row>
    <row r="164" spans="1:42">
      <c r="A164" s="678"/>
      <c r="B164" s="678"/>
      <c r="C164" s="677">
        <v>0</v>
      </c>
      <c r="E164" s="677">
        <v>0</v>
      </c>
      <c r="F164" s="679">
        <v>0</v>
      </c>
      <c r="H164" s="677">
        <v>0</v>
      </c>
      <c r="I164" s="679">
        <v>0</v>
      </c>
      <c r="K164" s="677">
        <v>0</v>
      </c>
      <c r="L164" s="679">
        <v>0</v>
      </c>
      <c r="N164" s="677">
        <v>0</v>
      </c>
      <c r="O164" s="679">
        <v>0</v>
      </c>
      <c r="Q164" s="677">
        <v>0</v>
      </c>
      <c r="R164" s="679">
        <v>0</v>
      </c>
      <c r="T164" s="677">
        <v>0</v>
      </c>
      <c r="U164" s="679">
        <v>0</v>
      </c>
      <c r="W164" s="677">
        <v>0</v>
      </c>
      <c r="X164" s="679">
        <v>0</v>
      </c>
      <c r="Z164" s="677">
        <v>0</v>
      </c>
      <c r="AA164" s="679">
        <v>0</v>
      </c>
      <c r="AC164" s="677">
        <v>0</v>
      </c>
      <c r="AD164" s="679">
        <v>0</v>
      </c>
      <c r="AF164" s="677">
        <v>0</v>
      </c>
      <c r="AG164" s="679">
        <v>0</v>
      </c>
      <c r="AI164" s="677">
        <v>0</v>
      </c>
      <c r="AJ164" s="679">
        <v>0</v>
      </c>
      <c r="AL164" s="677">
        <v>0</v>
      </c>
      <c r="AM164" s="679">
        <v>0</v>
      </c>
      <c r="AO164" s="680">
        <f t="shared" si="4"/>
        <v>0</v>
      </c>
      <c r="AP164" s="681">
        <f t="shared" si="5"/>
        <v>0</v>
      </c>
    </row>
    <row r="165" spans="1:42">
      <c r="A165" s="678"/>
      <c r="B165" s="678"/>
      <c r="C165" s="677">
        <v>0</v>
      </c>
      <c r="E165" s="677">
        <v>0</v>
      </c>
      <c r="F165" s="679">
        <v>0</v>
      </c>
      <c r="H165" s="677">
        <v>0</v>
      </c>
      <c r="I165" s="679">
        <v>0</v>
      </c>
      <c r="K165" s="677">
        <v>0</v>
      </c>
      <c r="L165" s="679">
        <v>0</v>
      </c>
      <c r="N165" s="677">
        <v>0</v>
      </c>
      <c r="O165" s="679">
        <v>0</v>
      </c>
      <c r="Q165" s="677">
        <v>0</v>
      </c>
      <c r="R165" s="679">
        <v>0</v>
      </c>
      <c r="T165" s="677">
        <v>0</v>
      </c>
      <c r="U165" s="679">
        <v>0</v>
      </c>
      <c r="W165" s="677">
        <v>0</v>
      </c>
      <c r="X165" s="679">
        <v>0</v>
      </c>
      <c r="Z165" s="677">
        <v>0</v>
      </c>
      <c r="AA165" s="679">
        <v>0</v>
      </c>
      <c r="AC165" s="677">
        <v>0</v>
      </c>
      <c r="AD165" s="679">
        <v>0</v>
      </c>
      <c r="AF165" s="677">
        <v>0</v>
      </c>
      <c r="AG165" s="679">
        <v>0</v>
      </c>
      <c r="AI165" s="677">
        <v>0</v>
      </c>
      <c r="AJ165" s="679">
        <v>0</v>
      </c>
      <c r="AL165" s="677">
        <v>0</v>
      </c>
      <c r="AM165" s="679">
        <v>0</v>
      </c>
      <c r="AO165" s="680">
        <f t="shared" si="4"/>
        <v>0</v>
      </c>
      <c r="AP165" s="681">
        <f t="shared" si="5"/>
        <v>0</v>
      </c>
    </row>
    <row r="166" spans="1:42">
      <c r="A166" s="678"/>
      <c r="B166" s="678"/>
      <c r="C166" s="677">
        <v>0</v>
      </c>
      <c r="E166" s="677">
        <v>0</v>
      </c>
      <c r="F166" s="679">
        <v>0</v>
      </c>
      <c r="H166" s="677">
        <v>0</v>
      </c>
      <c r="I166" s="679">
        <v>0</v>
      </c>
      <c r="K166" s="677">
        <v>0</v>
      </c>
      <c r="L166" s="679">
        <v>0</v>
      </c>
      <c r="N166" s="677">
        <v>0</v>
      </c>
      <c r="O166" s="679">
        <v>0</v>
      </c>
      <c r="Q166" s="677">
        <v>0</v>
      </c>
      <c r="R166" s="679">
        <v>0</v>
      </c>
      <c r="T166" s="677">
        <v>0</v>
      </c>
      <c r="U166" s="679">
        <v>0</v>
      </c>
      <c r="W166" s="677">
        <v>0</v>
      </c>
      <c r="X166" s="679">
        <v>0</v>
      </c>
      <c r="Z166" s="677">
        <v>0</v>
      </c>
      <c r="AA166" s="679">
        <v>0</v>
      </c>
      <c r="AC166" s="677">
        <v>0</v>
      </c>
      <c r="AD166" s="679">
        <v>0</v>
      </c>
      <c r="AF166" s="677">
        <v>0</v>
      </c>
      <c r="AG166" s="679">
        <v>0</v>
      </c>
      <c r="AI166" s="677">
        <v>0</v>
      </c>
      <c r="AJ166" s="679">
        <v>0</v>
      </c>
      <c r="AL166" s="677">
        <v>0</v>
      </c>
      <c r="AM166" s="679">
        <v>0</v>
      </c>
      <c r="AO166" s="680">
        <f t="shared" si="4"/>
        <v>0</v>
      </c>
      <c r="AP166" s="681">
        <f t="shared" si="5"/>
        <v>0</v>
      </c>
    </row>
    <row r="167" spans="1:42">
      <c r="A167" s="678"/>
      <c r="B167" s="678"/>
      <c r="C167" s="677">
        <v>0</v>
      </c>
      <c r="E167" s="677">
        <v>0</v>
      </c>
      <c r="F167" s="679">
        <v>0</v>
      </c>
      <c r="H167" s="677">
        <v>0</v>
      </c>
      <c r="I167" s="679">
        <v>0</v>
      </c>
      <c r="K167" s="677">
        <v>0</v>
      </c>
      <c r="L167" s="679">
        <v>0</v>
      </c>
      <c r="N167" s="677">
        <v>0</v>
      </c>
      <c r="O167" s="679">
        <v>0</v>
      </c>
      <c r="Q167" s="677">
        <v>0</v>
      </c>
      <c r="R167" s="679">
        <v>0</v>
      </c>
      <c r="T167" s="677">
        <v>0</v>
      </c>
      <c r="U167" s="679">
        <v>0</v>
      </c>
      <c r="W167" s="677">
        <v>0</v>
      </c>
      <c r="X167" s="679">
        <v>0</v>
      </c>
      <c r="Z167" s="677">
        <v>0</v>
      </c>
      <c r="AA167" s="679">
        <v>0</v>
      </c>
      <c r="AC167" s="677">
        <v>0</v>
      </c>
      <c r="AD167" s="679">
        <v>0</v>
      </c>
      <c r="AF167" s="677">
        <v>0</v>
      </c>
      <c r="AG167" s="679">
        <v>0</v>
      </c>
      <c r="AI167" s="677">
        <v>0</v>
      </c>
      <c r="AJ167" s="679">
        <v>0</v>
      </c>
      <c r="AL167" s="677">
        <v>0</v>
      </c>
      <c r="AM167" s="679">
        <v>0</v>
      </c>
      <c r="AO167" s="680">
        <f t="shared" si="4"/>
        <v>0</v>
      </c>
      <c r="AP167" s="681">
        <f t="shared" si="5"/>
        <v>0</v>
      </c>
    </row>
    <row r="168" spans="1:42">
      <c r="A168" s="678"/>
      <c r="B168" s="678"/>
      <c r="C168" s="677">
        <v>0</v>
      </c>
      <c r="E168" s="677">
        <v>0</v>
      </c>
      <c r="F168" s="679">
        <v>0</v>
      </c>
      <c r="H168" s="677">
        <v>0</v>
      </c>
      <c r="I168" s="679">
        <v>0</v>
      </c>
      <c r="K168" s="677">
        <v>0</v>
      </c>
      <c r="L168" s="679">
        <v>0</v>
      </c>
      <c r="N168" s="677">
        <v>0</v>
      </c>
      <c r="O168" s="679">
        <v>0</v>
      </c>
      <c r="Q168" s="677">
        <v>0</v>
      </c>
      <c r="R168" s="679">
        <v>0</v>
      </c>
      <c r="T168" s="677">
        <v>0</v>
      </c>
      <c r="U168" s="679">
        <v>0</v>
      </c>
      <c r="W168" s="677">
        <v>0</v>
      </c>
      <c r="X168" s="679">
        <v>0</v>
      </c>
      <c r="Z168" s="677">
        <v>0</v>
      </c>
      <c r="AA168" s="679">
        <v>0</v>
      </c>
      <c r="AC168" s="677">
        <v>0</v>
      </c>
      <c r="AD168" s="679">
        <v>0</v>
      </c>
      <c r="AF168" s="677">
        <v>0</v>
      </c>
      <c r="AG168" s="679">
        <v>0</v>
      </c>
      <c r="AI168" s="677">
        <v>0</v>
      </c>
      <c r="AJ168" s="679">
        <v>0</v>
      </c>
      <c r="AL168" s="677">
        <v>0</v>
      </c>
      <c r="AM168" s="679">
        <v>0</v>
      </c>
      <c r="AO168" s="680">
        <f t="shared" si="4"/>
        <v>0</v>
      </c>
      <c r="AP168" s="681">
        <f t="shared" si="5"/>
        <v>0</v>
      </c>
    </row>
    <row r="169" spans="1:42">
      <c r="A169" s="678"/>
      <c r="B169" s="678"/>
      <c r="C169" s="677">
        <v>0</v>
      </c>
      <c r="E169" s="677">
        <v>0</v>
      </c>
      <c r="F169" s="679">
        <v>0</v>
      </c>
      <c r="H169" s="677">
        <v>0</v>
      </c>
      <c r="I169" s="679">
        <v>0</v>
      </c>
      <c r="K169" s="677">
        <v>0</v>
      </c>
      <c r="L169" s="679">
        <v>0</v>
      </c>
      <c r="N169" s="677">
        <v>0</v>
      </c>
      <c r="O169" s="679">
        <v>0</v>
      </c>
      <c r="Q169" s="677">
        <v>0</v>
      </c>
      <c r="R169" s="679">
        <v>0</v>
      </c>
      <c r="T169" s="677">
        <v>0</v>
      </c>
      <c r="U169" s="679">
        <v>0</v>
      </c>
      <c r="W169" s="677">
        <v>0</v>
      </c>
      <c r="X169" s="679">
        <v>0</v>
      </c>
      <c r="Z169" s="677">
        <v>0</v>
      </c>
      <c r="AA169" s="679">
        <v>0</v>
      </c>
      <c r="AC169" s="677">
        <v>0</v>
      </c>
      <c r="AD169" s="679">
        <v>0</v>
      </c>
      <c r="AF169" s="677">
        <v>0</v>
      </c>
      <c r="AG169" s="679">
        <v>0</v>
      </c>
      <c r="AI169" s="677">
        <v>0</v>
      </c>
      <c r="AJ169" s="679">
        <v>0</v>
      </c>
      <c r="AL169" s="677">
        <v>0</v>
      </c>
      <c r="AM169" s="679">
        <v>0</v>
      </c>
      <c r="AO169" s="680">
        <f t="shared" si="4"/>
        <v>0</v>
      </c>
      <c r="AP169" s="681">
        <f t="shared" si="5"/>
        <v>0</v>
      </c>
    </row>
    <row r="170" spans="1:42">
      <c r="A170" s="678"/>
      <c r="B170" s="678"/>
      <c r="C170" s="677">
        <v>0</v>
      </c>
      <c r="E170" s="677">
        <v>0</v>
      </c>
      <c r="F170" s="679">
        <v>0</v>
      </c>
      <c r="H170" s="677">
        <v>0</v>
      </c>
      <c r="I170" s="679">
        <v>0</v>
      </c>
      <c r="K170" s="677">
        <v>0</v>
      </c>
      <c r="L170" s="679">
        <v>0</v>
      </c>
      <c r="N170" s="677">
        <v>0</v>
      </c>
      <c r="O170" s="679">
        <v>0</v>
      </c>
      <c r="Q170" s="677">
        <v>0</v>
      </c>
      <c r="R170" s="679">
        <v>0</v>
      </c>
      <c r="T170" s="677">
        <v>0</v>
      </c>
      <c r="U170" s="679">
        <v>0</v>
      </c>
      <c r="W170" s="677">
        <v>0</v>
      </c>
      <c r="X170" s="679">
        <v>0</v>
      </c>
      <c r="Z170" s="677">
        <v>0</v>
      </c>
      <c r="AA170" s="679">
        <v>0</v>
      </c>
      <c r="AC170" s="677">
        <v>0</v>
      </c>
      <c r="AD170" s="679">
        <v>0</v>
      </c>
      <c r="AF170" s="677">
        <v>0</v>
      </c>
      <c r="AG170" s="679">
        <v>0</v>
      </c>
      <c r="AI170" s="677">
        <v>0</v>
      </c>
      <c r="AJ170" s="679">
        <v>0</v>
      </c>
      <c r="AL170" s="677">
        <v>0</v>
      </c>
      <c r="AM170" s="679">
        <v>0</v>
      </c>
      <c r="AO170" s="680">
        <f t="shared" si="4"/>
        <v>0</v>
      </c>
      <c r="AP170" s="681">
        <f t="shared" si="5"/>
        <v>0</v>
      </c>
    </row>
    <row r="171" spans="1:42">
      <c r="A171" s="678"/>
      <c r="B171" s="678"/>
      <c r="C171" s="677">
        <v>0</v>
      </c>
      <c r="E171" s="677">
        <v>0</v>
      </c>
      <c r="F171" s="679">
        <v>0</v>
      </c>
      <c r="H171" s="677">
        <v>0</v>
      </c>
      <c r="I171" s="679">
        <v>0</v>
      </c>
      <c r="K171" s="677">
        <v>0</v>
      </c>
      <c r="L171" s="679">
        <v>0</v>
      </c>
      <c r="N171" s="677">
        <v>0</v>
      </c>
      <c r="O171" s="679">
        <v>0</v>
      </c>
      <c r="Q171" s="677">
        <v>0</v>
      </c>
      <c r="R171" s="679">
        <v>0</v>
      </c>
      <c r="T171" s="677">
        <v>0</v>
      </c>
      <c r="U171" s="679">
        <v>0</v>
      </c>
      <c r="W171" s="677">
        <v>0</v>
      </c>
      <c r="X171" s="679">
        <v>0</v>
      </c>
      <c r="Z171" s="677">
        <v>0</v>
      </c>
      <c r="AA171" s="679">
        <v>0</v>
      </c>
      <c r="AC171" s="677">
        <v>0</v>
      </c>
      <c r="AD171" s="679">
        <v>0</v>
      </c>
      <c r="AF171" s="677">
        <v>0</v>
      </c>
      <c r="AG171" s="679">
        <v>0</v>
      </c>
      <c r="AI171" s="677">
        <v>0</v>
      </c>
      <c r="AJ171" s="679">
        <v>0</v>
      </c>
      <c r="AL171" s="677">
        <v>0</v>
      </c>
      <c r="AM171" s="679">
        <v>0</v>
      </c>
      <c r="AO171" s="680">
        <f t="shared" si="4"/>
        <v>0</v>
      </c>
      <c r="AP171" s="681">
        <f t="shared" si="5"/>
        <v>0</v>
      </c>
    </row>
    <row r="172" spans="1:42">
      <c r="A172" s="678"/>
      <c r="B172" s="678"/>
      <c r="C172" s="677">
        <v>0</v>
      </c>
      <c r="E172" s="677">
        <v>0</v>
      </c>
      <c r="F172" s="679">
        <v>0</v>
      </c>
      <c r="H172" s="677">
        <v>0</v>
      </c>
      <c r="I172" s="679">
        <v>0</v>
      </c>
      <c r="K172" s="677">
        <v>0</v>
      </c>
      <c r="L172" s="679">
        <v>0</v>
      </c>
      <c r="N172" s="677">
        <v>0</v>
      </c>
      <c r="O172" s="679">
        <v>0</v>
      </c>
      <c r="Q172" s="677">
        <v>0</v>
      </c>
      <c r="R172" s="679">
        <v>0</v>
      </c>
      <c r="T172" s="677">
        <v>0</v>
      </c>
      <c r="U172" s="679">
        <v>0</v>
      </c>
      <c r="W172" s="677">
        <v>0</v>
      </c>
      <c r="X172" s="679">
        <v>0</v>
      </c>
      <c r="Z172" s="677">
        <v>0</v>
      </c>
      <c r="AA172" s="679">
        <v>0</v>
      </c>
      <c r="AC172" s="677">
        <v>0</v>
      </c>
      <c r="AD172" s="679">
        <v>0</v>
      </c>
      <c r="AF172" s="677">
        <v>0</v>
      </c>
      <c r="AG172" s="679">
        <v>0</v>
      </c>
      <c r="AI172" s="677">
        <v>0</v>
      </c>
      <c r="AJ172" s="679">
        <v>0</v>
      </c>
      <c r="AL172" s="677">
        <v>0</v>
      </c>
      <c r="AM172" s="679">
        <v>0</v>
      </c>
      <c r="AO172" s="680">
        <f t="shared" si="4"/>
        <v>0</v>
      </c>
      <c r="AP172" s="681">
        <f t="shared" si="5"/>
        <v>0</v>
      </c>
    </row>
    <row r="173" spans="1:42">
      <c r="A173" s="678"/>
      <c r="B173" s="678"/>
      <c r="C173" s="677">
        <v>0</v>
      </c>
      <c r="E173" s="677">
        <v>0</v>
      </c>
      <c r="F173" s="679">
        <v>0</v>
      </c>
      <c r="H173" s="677">
        <v>0</v>
      </c>
      <c r="I173" s="679">
        <v>0</v>
      </c>
      <c r="K173" s="677">
        <v>0</v>
      </c>
      <c r="L173" s="679">
        <v>0</v>
      </c>
      <c r="N173" s="677">
        <v>0</v>
      </c>
      <c r="O173" s="679">
        <v>0</v>
      </c>
      <c r="Q173" s="677">
        <v>0</v>
      </c>
      <c r="R173" s="679">
        <v>0</v>
      </c>
      <c r="T173" s="677">
        <v>0</v>
      </c>
      <c r="U173" s="679">
        <v>0</v>
      </c>
      <c r="W173" s="677">
        <v>0</v>
      </c>
      <c r="X173" s="679">
        <v>0</v>
      </c>
      <c r="Z173" s="677">
        <v>0</v>
      </c>
      <c r="AA173" s="679">
        <v>0</v>
      </c>
      <c r="AC173" s="677">
        <v>0</v>
      </c>
      <c r="AD173" s="679">
        <v>0</v>
      </c>
      <c r="AF173" s="677">
        <v>0</v>
      </c>
      <c r="AG173" s="679">
        <v>0</v>
      </c>
      <c r="AI173" s="677">
        <v>0</v>
      </c>
      <c r="AJ173" s="679">
        <v>0</v>
      </c>
      <c r="AL173" s="677">
        <v>0</v>
      </c>
      <c r="AM173" s="679">
        <v>0</v>
      </c>
      <c r="AO173" s="680">
        <f t="shared" si="4"/>
        <v>0</v>
      </c>
      <c r="AP173" s="681">
        <f t="shared" si="5"/>
        <v>0</v>
      </c>
    </row>
    <row r="174" spans="1:42">
      <c r="A174" s="678"/>
      <c r="B174" s="678"/>
      <c r="C174" s="677">
        <v>0</v>
      </c>
      <c r="E174" s="677">
        <v>0</v>
      </c>
      <c r="F174" s="679">
        <v>0</v>
      </c>
      <c r="H174" s="677">
        <v>0</v>
      </c>
      <c r="I174" s="679">
        <v>0</v>
      </c>
      <c r="K174" s="677">
        <v>0</v>
      </c>
      <c r="L174" s="679">
        <v>0</v>
      </c>
      <c r="N174" s="677">
        <v>0</v>
      </c>
      <c r="O174" s="679">
        <v>0</v>
      </c>
      <c r="Q174" s="677">
        <v>0</v>
      </c>
      <c r="R174" s="679">
        <v>0</v>
      </c>
      <c r="T174" s="677">
        <v>0</v>
      </c>
      <c r="U174" s="679">
        <v>0</v>
      </c>
      <c r="W174" s="677">
        <v>0</v>
      </c>
      <c r="X174" s="679">
        <v>0</v>
      </c>
      <c r="Z174" s="677">
        <v>0</v>
      </c>
      <c r="AA174" s="679">
        <v>0</v>
      </c>
      <c r="AC174" s="677">
        <v>0</v>
      </c>
      <c r="AD174" s="679">
        <v>0</v>
      </c>
      <c r="AF174" s="677">
        <v>0</v>
      </c>
      <c r="AG174" s="679">
        <v>0</v>
      </c>
      <c r="AI174" s="677">
        <v>0</v>
      </c>
      <c r="AJ174" s="679">
        <v>0</v>
      </c>
      <c r="AL174" s="677">
        <v>0</v>
      </c>
      <c r="AM174" s="679">
        <v>0</v>
      </c>
      <c r="AO174" s="680">
        <f t="shared" si="4"/>
        <v>0</v>
      </c>
      <c r="AP174" s="681">
        <f t="shared" si="5"/>
        <v>0</v>
      </c>
    </row>
    <row r="175" spans="1:42">
      <c r="A175" s="678"/>
      <c r="B175" s="678"/>
      <c r="C175" s="677">
        <v>0</v>
      </c>
      <c r="E175" s="677">
        <v>0</v>
      </c>
      <c r="F175" s="679">
        <v>0</v>
      </c>
      <c r="H175" s="677">
        <v>0</v>
      </c>
      <c r="I175" s="679">
        <v>0</v>
      </c>
      <c r="K175" s="677">
        <v>0</v>
      </c>
      <c r="L175" s="679">
        <v>0</v>
      </c>
      <c r="N175" s="677">
        <v>0</v>
      </c>
      <c r="O175" s="679">
        <v>0</v>
      </c>
      <c r="Q175" s="677">
        <v>0</v>
      </c>
      <c r="R175" s="679">
        <v>0</v>
      </c>
      <c r="T175" s="677">
        <v>0</v>
      </c>
      <c r="U175" s="679">
        <v>0</v>
      </c>
      <c r="W175" s="677">
        <v>0</v>
      </c>
      <c r="X175" s="679">
        <v>0</v>
      </c>
      <c r="Z175" s="677">
        <v>0</v>
      </c>
      <c r="AA175" s="679">
        <v>0</v>
      </c>
      <c r="AC175" s="677">
        <v>0</v>
      </c>
      <c r="AD175" s="679">
        <v>0</v>
      </c>
      <c r="AF175" s="677">
        <v>0</v>
      </c>
      <c r="AG175" s="679">
        <v>0</v>
      </c>
      <c r="AI175" s="677">
        <v>0</v>
      </c>
      <c r="AJ175" s="679">
        <v>0</v>
      </c>
      <c r="AL175" s="677">
        <v>0</v>
      </c>
      <c r="AM175" s="679">
        <v>0</v>
      </c>
      <c r="AO175" s="680">
        <f t="shared" si="4"/>
        <v>0</v>
      </c>
      <c r="AP175" s="681">
        <f t="shared" si="5"/>
        <v>0</v>
      </c>
    </row>
    <row r="176" spans="1:42">
      <c r="A176" s="678"/>
      <c r="B176" s="678"/>
      <c r="C176" s="677">
        <v>0</v>
      </c>
      <c r="E176" s="677">
        <v>0</v>
      </c>
      <c r="F176" s="679">
        <v>0</v>
      </c>
      <c r="H176" s="677">
        <v>0</v>
      </c>
      <c r="I176" s="679">
        <v>0</v>
      </c>
      <c r="K176" s="677">
        <v>0</v>
      </c>
      <c r="L176" s="679">
        <v>0</v>
      </c>
      <c r="N176" s="677">
        <v>0</v>
      </c>
      <c r="O176" s="679">
        <v>0</v>
      </c>
      <c r="Q176" s="677">
        <v>0</v>
      </c>
      <c r="R176" s="679">
        <v>0</v>
      </c>
      <c r="T176" s="677">
        <v>0</v>
      </c>
      <c r="U176" s="679">
        <v>0</v>
      </c>
      <c r="W176" s="677">
        <v>0</v>
      </c>
      <c r="X176" s="679">
        <v>0</v>
      </c>
      <c r="Z176" s="677">
        <v>0</v>
      </c>
      <c r="AA176" s="679">
        <v>0</v>
      </c>
      <c r="AC176" s="677">
        <v>0</v>
      </c>
      <c r="AD176" s="679">
        <v>0</v>
      </c>
      <c r="AF176" s="677">
        <v>0</v>
      </c>
      <c r="AG176" s="679">
        <v>0</v>
      </c>
      <c r="AI176" s="677">
        <v>0</v>
      </c>
      <c r="AJ176" s="679">
        <v>0</v>
      </c>
      <c r="AL176" s="677">
        <v>0</v>
      </c>
      <c r="AM176" s="679">
        <v>0</v>
      </c>
      <c r="AO176" s="680">
        <f t="shared" si="4"/>
        <v>0</v>
      </c>
      <c r="AP176" s="681">
        <f t="shared" si="5"/>
        <v>0</v>
      </c>
    </row>
    <row r="177" spans="1:42">
      <c r="A177" s="678"/>
      <c r="B177" s="678"/>
      <c r="C177" s="677">
        <v>0</v>
      </c>
      <c r="E177" s="677">
        <v>0</v>
      </c>
      <c r="F177" s="679">
        <v>0</v>
      </c>
      <c r="H177" s="677">
        <v>0</v>
      </c>
      <c r="I177" s="679">
        <v>0</v>
      </c>
      <c r="K177" s="677">
        <v>0</v>
      </c>
      <c r="L177" s="679">
        <v>0</v>
      </c>
      <c r="N177" s="677">
        <v>0</v>
      </c>
      <c r="O177" s="679">
        <v>0</v>
      </c>
      <c r="Q177" s="677">
        <v>0</v>
      </c>
      <c r="R177" s="679">
        <v>0</v>
      </c>
      <c r="T177" s="677">
        <v>0</v>
      </c>
      <c r="U177" s="679">
        <v>0</v>
      </c>
      <c r="W177" s="677">
        <v>0</v>
      </c>
      <c r="X177" s="679">
        <v>0</v>
      </c>
      <c r="Z177" s="677">
        <v>0</v>
      </c>
      <c r="AA177" s="679">
        <v>0</v>
      </c>
      <c r="AC177" s="677">
        <v>0</v>
      </c>
      <c r="AD177" s="679">
        <v>0</v>
      </c>
      <c r="AF177" s="677">
        <v>0</v>
      </c>
      <c r="AG177" s="679">
        <v>0</v>
      </c>
      <c r="AI177" s="677">
        <v>0</v>
      </c>
      <c r="AJ177" s="679">
        <v>0</v>
      </c>
      <c r="AL177" s="677">
        <v>0</v>
      </c>
      <c r="AM177" s="679">
        <v>0</v>
      </c>
      <c r="AO177" s="680">
        <f t="shared" si="4"/>
        <v>0</v>
      </c>
      <c r="AP177" s="681">
        <f t="shared" si="5"/>
        <v>0</v>
      </c>
    </row>
    <row r="178" spans="1:42">
      <c r="A178" s="678"/>
      <c r="B178" s="678"/>
      <c r="C178" s="677">
        <v>0</v>
      </c>
      <c r="E178" s="677">
        <v>0</v>
      </c>
      <c r="F178" s="679">
        <v>0</v>
      </c>
      <c r="H178" s="677">
        <v>0</v>
      </c>
      <c r="I178" s="679">
        <v>0</v>
      </c>
      <c r="K178" s="677">
        <v>0</v>
      </c>
      <c r="L178" s="679">
        <v>0</v>
      </c>
      <c r="N178" s="677">
        <v>0</v>
      </c>
      <c r="O178" s="679">
        <v>0</v>
      </c>
      <c r="Q178" s="677">
        <v>0</v>
      </c>
      <c r="R178" s="679">
        <v>0</v>
      </c>
      <c r="T178" s="677">
        <v>0</v>
      </c>
      <c r="U178" s="679">
        <v>0</v>
      </c>
      <c r="W178" s="677">
        <v>0</v>
      </c>
      <c r="X178" s="679">
        <v>0</v>
      </c>
      <c r="Z178" s="677">
        <v>0</v>
      </c>
      <c r="AA178" s="679">
        <v>0</v>
      </c>
      <c r="AC178" s="677">
        <v>0</v>
      </c>
      <c r="AD178" s="679">
        <v>0</v>
      </c>
      <c r="AF178" s="677">
        <v>0</v>
      </c>
      <c r="AG178" s="679">
        <v>0</v>
      </c>
      <c r="AI178" s="677">
        <v>0</v>
      </c>
      <c r="AJ178" s="679">
        <v>0</v>
      </c>
      <c r="AL178" s="677">
        <v>0</v>
      </c>
      <c r="AM178" s="679">
        <v>0</v>
      </c>
      <c r="AO178" s="680">
        <f t="shared" si="4"/>
        <v>0</v>
      </c>
      <c r="AP178" s="681">
        <f t="shared" si="5"/>
        <v>0</v>
      </c>
    </row>
    <row r="179" spans="1:42">
      <c r="A179" s="678"/>
      <c r="B179" s="678"/>
      <c r="C179" s="677">
        <v>0</v>
      </c>
      <c r="E179" s="677">
        <v>0</v>
      </c>
      <c r="F179" s="679">
        <v>0</v>
      </c>
      <c r="H179" s="677">
        <v>0</v>
      </c>
      <c r="I179" s="679">
        <v>0</v>
      </c>
      <c r="K179" s="677">
        <v>0</v>
      </c>
      <c r="L179" s="679">
        <v>0</v>
      </c>
      <c r="N179" s="677">
        <v>0</v>
      </c>
      <c r="O179" s="679">
        <v>0</v>
      </c>
      <c r="Q179" s="677">
        <v>0</v>
      </c>
      <c r="R179" s="679">
        <v>0</v>
      </c>
      <c r="T179" s="677">
        <v>0</v>
      </c>
      <c r="U179" s="679">
        <v>0</v>
      </c>
      <c r="W179" s="677">
        <v>0</v>
      </c>
      <c r="X179" s="679">
        <v>0</v>
      </c>
      <c r="Z179" s="677">
        <v>0</v>
      </c>
      <c r="AA179" s="679">
        <v>0</v>
      </c>
      <c r="AC179" s="677">
        <v>0</v>
      </c>
      <c r="AD179" s="679">
        <v>0</v>
      </c>
      <c r="AF179" s="677">
        <v>0</v>
      </c>
      <c r="AG179" s="679">
        <v>0</v>
      </c>
      <c r="AI179" s="677">
        <v>0</v>
      </c>
      <c r="AJ179" s="679">
        <v>0</v>
      </c>
      <c r="AL179" s="677">
        <v>0</v>
      </c>
      <c r="AM179" s="679">
        <v>0</v>
      </c>
      <c r="AO179" s="680">
        <f t="shared" si="4"/>
        <v>0</v>
      </c>
      <c r="AP179" s="681">
        <f t="shared" si="5"/>
        <v>0</v>
      </c>
    </row>
    <row r="180" spans="1:42">
      <c r="A180" s="678"/>
      <c r="B180" s="678"/>
      <c r="C180" s="677">
        <v>0</v>
      </c>
      <c r="E180" s="677">
        <v>0</v>
      </c>
      <c r="F180" s="679">
        <v>0</v>
      </c>
      <c r="H180" s="677">
        <v>0</v>
      </c>
      <c r="I180" s="679">
        <v>0</v>
      </c>
      <c r="K180" s="677">
        <v>0</v>
      </c>
      <c r="L180" s="679">
        <v>0</v>
      </c>
      <c r="N180" s="677">
        <v>0</v>
      </c>
      <c r="O180" s="679">
        <v>0</v>
      </c>
      <c r="Q180" s="677">
        <v>0</v>
      </c>
      <c r="R180" s="679">
        <v>0</v>
      </c>
      <c r="T180" s="677">
        <v>0</v>
      </c>
      <c r="U180" s="679">
        <v>0</v>
      </c>
      <c r="W180" s="677">
        <v>0</v>
      </c>
      <c r="X180" s="679">
        <v>0</v>
      </c>
      <c r="Z180" s="677">
        <v>0</v>
      </c>
      <c r="AA180" s="679">
        <v>0</v>
      </c>
      <c r="AC180" s="677">
        <v>0</v>
      </c>
      <c r="AD180" s="679">
        <v>0</v>
      </c>
      <c r="AF180" s="677">
        <v>0</v>
      </c>
      <c r="AG180" s="679">
        <v>0</v>
      </c>
      <c r="AI180" s="677">
        <v>0</v>
      </c>
      <c r="AJ180" s="679">
        <v>0</v>
      </c>
      <c r="AL180" s="677">
        <v>0</v>
      </c>
      <c r="AM180" s="679">
        <v>0</v>
      </c>
      <c r="AO180" s="680">
        <f t="shared" si="4"/>
        <v>0</v>
      </c>
      <c r="AP180" s="681">
        <f t="shared" si="5"/>
        <v>0</v>
      </c>
    </row>
    <row r="181" spans="1:42">
      <c r="A181" s="678"/>
      <c r="B181" s="678"/>
      <c r="C181" s="677">
        <v>0</v>
      </c>
      <c r="E181" s="677">
        <v>0</v>
      </c>
      <c r="F181" s="679">
        <v>0</v>
      </c>
      <c r="H181" s="677">
        <v>0</v>
      </c>
      <c r="I181" s="679">
        <v>0</v>
      </c>
      <c r="K181" s="677">
        <v>0</v>
      </c>
      <c r="L181" s="679">
        <v>0</v>
      </c>
      <c r="N181" s="677">
        <v>0</v>
      </c>
      <c r="O181" s="679">
        <v>0</v>
      </c>
      <c r="Q181" s="677">
        <v>0</v>
      </c>
      <c r="R181" s="679">
        <v>0</v>
      </c>
      <c r="T181" s="677">
        <v>0</v>
      </c>
      <c r="U181" s="679">
        <v>0</v>
      </c>
      <c r="W181" s="677">
        <v>0</v>
      </c>
      <c r="X181" s="679">
        <v>0</v>
      </c>
      <c r="Z181" s="677">
        <v>0</v>
      </c>
      <c r="AA181" s="679">
        <v>0</v>
      </c>
      <c r="AC181" s="677">
        <v>0</v>
      </c>
      <c r="AD181" s="679">
        <v>0</v>
      </c>
      <c r="AF181" s="677">
        <v>0</v>
      </c>
      <c r="AG181" s="679">
        <v>0</v>
      </c>
      <c r="AI181" s="677">
        <v>0</v>
      </c>
      <c r="AJ181" s="679">
        <v>0</v>
      </c>
      <c r="AL181" s="677">
        <v>0</v>
      </c>
      <c r="AM181" s="679">
        <v>0</v>
      </c>
      <c r="AO181" s="680">
        <f t="shared" si="4"/>
        <v>0</v>
      </c>
      <c r="AP181" s="681">
        <f t="shared" si="5"/>
        <v>0</v>
      </c>
    </row>
    <row r="182" spans="1:42">
      <c r="A182" s="678"/>
      <c r="B182" s="678"/>
      <c r="C182" s="677">
        <v>0</v>
      </c>
      <c r="E182" s="677">
        <v>0</v>
      </c>
      <c r="F182" s="679">
        <v>0</v>
      </c>
      <c r="H182" s="677">
        <v>0</v>
      </c>
      <c r="I182" s="679">
        <v>0</v>
      </c>
      <c r="K182" s="677">
        <v>0</v>
      </c>
      <c r="L182" s="679">
        <v>0</v>
      </c>
      <c r="N182" s="677">
        <v>0</v>
      </c>
      <c r="O182" s="679">
        <v>0</v>
      </c>
      <c r="Q182" s="677">
        <v>0</v>
      </c>
      <c r="R182" s="679">
        <v>0</v>
      </c>
      <c r="T182" s="677">
        <v>0</v>
      </c>
      <c r="U182" s="679">
        <v>0</v>
      </c>
      <c r="W182" s="677">
        <v>0</v>
      </c>
      <c r="X182" s="679">
        <v>0</v>
      </c>
      <c r="Z182" s="677">
        <v>0</v>
      </c>
      <c r="AA182" s="679">
        <v>0</v>
      </c>
      <c r="AC182" s="677">
        <v>0</v>
      </c>
      <c r="AD182" s="679">
        <v>0</v>
      </c>
      <c r="AF182" s="677">
        <v>0</v>
      </c>
      <c r="AG182" s="679">
        <v>0</v>
      </c>
      <c r="AI182" s="677">
        <v>0</v>
      </c>
      <c r="AJ182" s="679">
        <v>0</v>
      </c>
      <c r="AL182" s="677">
        <v>0</v>
      </c>
      <c r="AM182" s="679">
        <v>0</v>
      </c>
      <c r="AO182" s="680">
        <f t="shared" si="4"/>
        <v>0</v>
      </c>
      <c r="AP182" s="681">
        <f t="shared" si="5"/>
        <v>0</v>
      </c>
    </row>
    <row r="183" spans="1:42">
      <c r="A183" s="678"/>
      <c r="B183" s="678"/>
      <c r="C183" s="677">
        <v>0</v>
      </c>
      <c r="E183" s="677">
        <v>0</v>
      </c>
      <c r="F183" s="679">
        <v>0</v>
      </c>
      <c r="H183" s="677">
        <v>0</v>
      </c>
      <c r="I183" s="679">
        <v>0</v>
      </c>
      <c r="K183" s="677">
        <v>0</v>
      </c>
      <c r="L183" s="679">
        <v>0</v>
      </c>
      <c r="N183" s="677">
        <v>0</v>
      </c>
      <c r="O183" s="679">
        <v>0</v>
      </c>
      <c r="Q183" s="677">
        <v>0</v>
      </c>
      <c r="R183" s="679">
        <v>0</v>
      </c>
      <c r="T183" s="677">
        <v>0</v>
      </c>
      <c r="U183" s="679">
        <v>0</v>
      </c>
      <c r="W183" s="677">
        <v>0</v>
      </c>
      <c r="X183" s="679">
        <v>0</v>
      </c>
      <c r="Z183" s="677">
        <v>0</v>
      </c>
      <c r="AA183" s="679">
        <v>0</v>
      </c>
      <c r="AC183" s="677">
        <v>0</v>
      </c>
      <c r="AD183" s="679">
        <v>0</v>
      </c>
      <c r="AF183" s="677">
        <v>0</v>
      </c>
      <c r="AG183" s="679">
        <v>0</v>
      </c>
      <c r="AI183" s="677">
        <v>0</v>
      </c>
      <c r="AJ183" s="679">
        <v>0</v>
      </c>
      <c r="AL183" s="677">
        <v>0</v>
      </c>
      <c r="AM183" s="679">
        <v>0</v>
      </c>
      <c r="AO183" s="680">
        <f t="shared" si="4"/>
        <v>0</v>
      </c>
      <c r="AP183" s="681">
        <f t="shared" si="5"/>
        <v>0</v>
      </c>
    </row>
    <row r="184" spans="1:42">
      <c r="A184" s="678"/>
      <c r="B184" s="678"/>
      <c r="C184" s="677">
        <v>0</v>
      </c>
      <c r="E184" s="677">
        <v>0</v>
      </c>
      <c r="F184" s="679">
        <v>0</v>
      </c>
      <c r="H184" s="677">
        <v>0</v>
      </c>
      <c r="I184" s="679">
        <v>0</v>
      </c>
      <c r="K184" s="677">
        <v>0</v>
      </c>
      <c r="L184" s="679">
        <v>0</v>
      </c>
      <c r="N184" s="677">
        <v>0</v>
      </c>
      <c r="O184" s="679">
        <v>0</v>
      </c>
      <c r="Q184" s="677">
        <v>0</v>
      </c>
      <c r="R184" s="679">
        <v>0</v>
      </c>
      <c r="T184" s="677">
        <v>0</v>
      </c>
      <c r="U184" s="679">
        <v>0</v>
      </c>
      <c r="W184" s="677">
        <v>0</v>
      </c>
      <c r="X184" s="679">
        <v>0</v>
      </c>
      <c r="Z184" s="677">
        <v>0</v>
      </c>
      <c r="AA184" s="679">
        <v>0</v>
      </c>
      <c r="AC184" s="677">
        <v>0</v>
      </c>
      <c r="AD184" s="679">
        <v>0</v>
      </c>
      <c r="AF184" s="677">
        <v>0</v>
      </c>
      <c r="AG184" s="679">
        <v>0</v>
      </c>
      <c r="AI184" s="677">
        <v>0</v>
      </c>
      <c r="AJ184" s="679">
        <v>0</v>
      </c>
      <c r="AL184" s="677">
        <v>0</v>
      </c>
      <c r="AM184" s="679">
        <v>0</v>
      </c>
      <c r="AO184" s="680">
        <f t="shared" si="4"/>
        <v>0</v>
      </c>
      <c r="AP184" s="681">
        <f t="shared" si="5"/>
        <v>0</v>
      </c>
    </row>
    <row r="185" spans="1:42">
      <c r="A185" s="678"/>
      <c r="B185" s="678"/>
      <c r="C185" s="677">
        <v>0</v>
      </c>
      <c r="E185" s="677">
        <v>0</v>
      </c>
      <c r="F185" s="679">
        <v>0</v>
      </c>
      <c r="H185" s="677">
        <v>0</v>
      </c>
      <c r="I185" s="679">
        <v>0</v>
      </c>
      <c r="K185" s="677">
        <v>0</v>
      </c>
      <c r="L185" s="679">
        <v>0</v>
      </c>
      <c r="N185" s="677">
        <v>0</v>
      </c>
      <c r="O185" s="679">
        <v>0</v>
      </c>
      <c r="Q185" s="677">
        <v>0</v>
      </c>
      <c r="R185" s="679">
        <v>0</v>
      </c>
      <c r="T185" s="677">
        <v>0</v>
      </c>
      <c r="U185" s="679">
        <v>0</v>
      </c>
      <c r="W185" s="677">
        <v>0</v>
      </c>
      <c r="X185" s="679">
        <v>0</v>
      </c>
      <c r="Z185" s="677">
        <v>0</v>
      </c>
      <c r="AA185" s="679">
        <v>0</v>
      </c>
      <c r="AC185" s="677">
        <v>0</v>
      </c>
      <c r="AD185" s="679">
        <v>0</v>
      </c>
      <c r="AF185" s="677">
        <v>0</v>
      </c>
      <c r="AG185" s="679">
        <v>0</v>
      </c>
      <c r="AI185" s="677">
        <v>0</v>
      </c>
      <c r="AJ185" s="679">
        <v>0</v>
      </c>
      <c r="AL185" s="677">
        <v>0</v>
      </c>
      <c r="AM185" s="679">
        <v>0</v>
      </c>
      <c r="AO185" s="680">
        <f t="shared" si="4"/>
        <v>0</v>
      </c>
      <c r="AP185" s="681">
        <f t="shared" si="5"/>
        <v>0</v>
      </c>
    </row>
    <row r="186" spans="1:42">
      <c r="A186" s="678"/>
      <c r="B186" s="678"/>
      <c r="C186" s="677">
        <v>0</v>
      </c>
      <c r="E186" s="677">
        <v>0</v>
      </c>
      <c r="F186" s="679">
        <v>0</v>
      </c>
      <c r="H186" s="677">
        <v>0</v>
      </c>
      <c r="I186" s="679">
        <v>0</v>
      </c>
      <c r="K186" s="677">
        <v>0</v>
      </c>
      <c r="L186" s="679">
        <v>0</v>
      </c>
      <c r="N186" s="677">
        <v>0</v>
      </c>
      <c r="O186" s="679">
        <v>0</v>
      </c>
      <c r="Q186" s="677">
        <v>0</v>
      </c>
      <c r="R186" s="679">
        <v>0</v>
      </c>
      <c r="T186" s="677">
        <v>0</v>
      </c>
      <c r="U186" s="679">
        <v>0</v>
      </c>
      <c r="W186" s="677">
        <v>0</v>
      </c>
      <c r="X186" s="679">
        <v>0</v>
      </c>
      <c r="Z186" s="677">
        <v>0</v>
      </c>
      <c r="AA186" s="679">
        <v>0</v>
      </c>
      <c r="AC186" s="677">
        <v>0</v>
      </c>
      <c r="AD186" s="679">
        <v>0</v>
      </c>
      <c r="AF186" s="677">
        <v>0</v>
      </c>
      <c r="AG186" s="679">
        <v>0</v>
      </c>
      <c r="AI186" s="677">
        <v>0</v>
      </c>
      <c r="AJ186" s="679">
        <v>0</v>
      </c>
      <c r="AL186" s="677">
        <v>0</v>
      </c>
      <c r="AM186" s="679">
        <v>0</v>
      </c>
      <c r="AO186" s="680">
        <f t="shared" si="4"/>
        <v>0</v>
      </c>
      <c r="AP186" s="681">
        <f t="shared" si="5"/>
        <v>0</v>
      </c>
    </row>
    <row r="187" spans="1:42">
      <c r="A187" s="678"/>
      <c r="B187" s="678"/>
      <c r="C187" s="677">
        <v>0</v>
      </c>
      <c r="E187" s="677">
        <v>0</v>
      </c>
      <c r="F187" s="679">
        <v>0</v>
      </c>
      <c r="H187" s="677">
        <v>0</v>
      </c>
      <c r="I187" s="679">
        <v>0</v>
      </c>
      <c r="K187" s="677">
        <v>0</v>
      </c>
      <c r="L187" s="679">
        <v>0</v>
      </c>
      <c r="N187" s="677">
        <v>0</v>
      </c>
      <c r="O187" s="679">
        <v>0</v>
      </c>
      <c r="Q187" s="677">
        <v>0</v>
      </c>
      <c r="R187" s="679">
        <v>0</v>
      </c>
      <c r="T187" s="677">
        <v>0</v>
      </c>
      <c r="U187" s="679">
        <v>0</v>
      </c>
      <c r="W187" s="677">
        <v>0</v>
      </c>
      <c r="X187" s="679">
        <v>0</v>
      </c>
      <c r="Z187" s="677">
        <v>0</v>
      </c>
      <c r="AA187" s="679">
        <v>0</v>
      </c>
      <c r="AC187" s="677">
        <v>0</v>
      </c>
      <c r="AD187" s="679">
        <v>0</v>
      </c>
      <c r="AF187" s="677">
        <v>0</v>
      </c>
      <c r="AG187" s="679">
        <v>0</v>
      </c>
      <c r="AI187" s="677">
        <v>0</v>
      </c>
      <c r="AJ187" s="679">
        <v>0</v>
      </c>
      <c r="AL187" s="677">
        <v>0</v>
      </c>
      <c r="AM187" s="679">
        <v>0</v>
      </c>
      <c r="AO187" s="680">
        <f t="shared" si="4"/>
        <v>0</v>
      </c>
      <c r="AP187" s="681">
        <f t="shared" si="5"/>
        <v>0</v>
      </c>
    </row>
    <row r="188" spans="1:42">
      <c r="A188" s="678"/>
      <c r="B188" s="678"/>
      <c r="C188" s="677">
        <v>0</v>
      </c>
      <c r="E188" s="677">
        <v>0</v>
      </c>
      <c r="F188" s="679">
        <v>0</v>
      </c>
      <c r="H188" s="677">
        <v>0</v>
      </c>
      <c r="I188" s="679">
        <v>0</v>
      </c>
      <c r="K188" s="677">
        <v>0</v>
      </c>
      <c r="L188" s="679">
        <v>0</v>
      </c>
      <c r="N188" s="677">
        <v>0</v>
      </c>
      <c r="O188" s="679">
        <v>0</v>
      </c>
      <c r="Q188" s="677">
        <v>0</v>
      </c>
      <c r="R188" s="679">
        <v>0</v>
      </c>
      <c r="T188" s="677">
        <v>0</v>
      </c>
      <c r="U188" s="679">
        <v>0</v>
      </c>
      <c r="W188" s="677">
        <v>0</v>
      </c>
      <c r="X188" s="679">
        <v>0</v>
      </c>
      <c r="Z188" s="677">
        <v>0</v>
      </c>
      <c r="AA188" s="679">
        <v>0</v>
      </c>
      <c r="AC188" s="677">
        <v>0</v>
      </c>
      <c r="AD188" s="679">
        <v>0</v>
      </c>
      <c r="AF188" s="677">
        <v>0</v>
      </c>
      <c r="AG188" s="679">
        <v>0</v>
      </c>
      <c r="AI188" s="677">
        <v>0</v>
      </c>
      <c r="AJ188" s="679">
        <v>0</v>
      </c>
      <c r="AL188" s="677">
        <v>0</v>
      </c>
      <c r="AM188" s="679">
        <v>0</v>
      </c>
      <c r="AO188" s="680">
        <f t="shared" si="4"/>
        <v>0</v>
      </c>
      <c r="AP188" s="681">
        <f t="shared" si="5"/>
        <v>0</v>
      </c>
    </row>
    <row r="189" spans="1:42">
      <c r="A189" s="678"/>
      <c r="B189" s="678"/>
      <c r="C189" s="677">
        <v>0</v>
      </c>
      <c r="E189" s="677">
        <v>0</v>
      </c>
      <c r="F189" s="679">
        <v>0</v>
      </c>
      <c r="H189" s="677">
        <v>0</v>
      </c>
      <c r="I189" s="679">
        <v>0</v>
      </c>
      <c r="K189" s="677">
        <v>0</v>
      </c>
      <c r="L189" s="679">
        <v>0</v>
      </c>
      <c r="N189" s="677">
        <v>0</v>
      </c>
      <c r="O189" s="679">
        <v>0</v>
      </c>
      <c r="Q189" s="677">
        <v>0</v>
      </c>
      <c r="R189" s="679">
        <v>0</v>
      </c>
      <c r="T189" s="677">
        <v>0</v>
      </c>
      <c r="U189" s="679">
        <v>0</v>
      </c>
      <c r="W189" s="677">
        <v>0</v>
      </c>
      <c r="X189" s="679">
        <v>0</v>
      </c>
      <c r="Z189" s="677">
        <v>0</v>
      </c>
      <c r="AA189" s="679">
        <v>0</v>
      </c>
      <c r="AC189" s="677">
        <v>0</v>
      </c>
      <c r="AD189" s="679">
        <v>0</v>
      </c>
      <c r="AF189" s="677">
        <v>0</v>
      </c>
      <c r="AG189" s="679">
        <v>0</v>
      </c>
      <c r="AI189" s="677">
        <v>0</v>
      </c>
      <c r="AJ189" s="679">
        <v>0</v>
      </c>
      <c r="AL189" s="677">
        <v>0</v>
      </c>
      <c r="AM189" s="679">
        <v>0</v>
      </c>
      <c r="AO189" s="680">
        <f t="shared" si="4"/>
        <v>0</v>
      </c>
      <c r="AP189" s="681">
        <f t="shared" si="5"/>
        <v>0</v>
      </c>
    </row>
    <row r="190" spans="1:42">
      <c r="A190" s="678"/>
      <c r="B190" s="678"/>
      <c r="C190" s="677">
        <v>0</v>
      </c>
      <c r="E190" s="677">
        <v>0</v>
      </c>
      <c r="F190" s="679">
        <v>0</v>
      </c>
      <c r="H190" s="677">
        <v>0</v>
      </c>
      <c r="I190" s="679">
        <v>0</v>
      </c>
      <c r="K190" s="677">
        <v>0</v>
      </c>
      <c r="L190" s="679">
        <v>0</v>
      </c>
      <c r="N190" s="677">
        <v>0</v>
      </c>
      <c r="O190" s="679">
        <v>0</v>
      </c>
      <c r="Q190" s="677">
        <v>0</v>
      </c>
      <c r="R190" s="679">
        <v>0</v>
      </c>
      <c r="T190" s="677">
        <v>0</v>
      </c>
      <c r="U190" s="679">
        <v>0</v>
      </c>
      <c r="W190" s="677">
        <v>0</v>
      </c>
      <c r="X190" s="679">
        <v>0</v>
      </c>
      <c r="Z190" s="677">
        <v>0</v>
      </c>
      <c r="AA190" s="679">
        <v>0</v>
      </c>
      <c r="AC190" s="677">
        <v>0</v>
      </c>
      <c r="AD190" s="679">
        <v>0</v>
      </c>
      <c r="AF190" s="677">
        <v>0</v>
      </c>
      <c r="AG190" s="679">
        <v>0</v>
      </c>
      <c r="AI190" s="677">
        <v>0</v>
      </c>
      <c r="AJ190" s="679">
        <v>0</v>
      </c>
      <c r="AL190" s="677">
        <v>0</v>
      </c>
      <c r="AM190" s="679">
        <v>0</v>
      </c>
      <c r="AO190" s="680">
        <f t="shared" si="4"/>
        <v>0</v>
      </c>
      <c r="AP190" s="681">
        <f t="shared" si="5"/>
        <v>0</v>
      </c>
    </row>
    <row r="191" spans="1:42">
      <c r="A191" s="678"/>
      <c r="B191" s="678"/>
      <c r="C191" s="677">
        <v>0</v>
      </c>
      <c r="E191" s="677">
        <v>0</v>
      </c>
      <c r="F191" s="679">
        <v>0</v>
      </c>
      <c r="H191" s="677">
        <v>0</v>
      </c>
      <c r="I191" s="679">
        <v>0</v>
      </c>
      <c r="K191" s="677">
        <v>0</v>
      </c>
      <c r="L191" s="679">
        <v>0</v>
      </c>
      <c r="N191" s="677">
        <v>0</v>
      </c>
      <c r="O191" s="679">
        <v>0</v>
      </c>
      <c r="Q191" s="677">
        <v>0</v>
      </c>
      <c r="R191" s="679">
        <v>0</v>
      </c>
      <c r="T191" s="677">
        <v>0</v>
      </c>
      <c r="U191" s="679">
        <v>0</v>
      </c>
      <c r="W191" s="677">
        <v>0</v>
      </c>
      <c r="X191" s="679">
        <v>0</v>
      </c>
      <c r="Z191" s="677">
        <v>0</v>
      </c>
      <c r="AA191" s="679">
        <v>0</v>
      </c>
      <c r="AC191" s="677">
        <v>0</v>
      </c>
      <c r="AD191" s="679">
        <v>0</v>
      </c>
      <c r="AF191" s="677">
        <v>0</v>
      </c>
      <c r="AG191" s="679">
        <v>0</v>
      </c>
      <c r="AI191" s="677">
        <v>0</v>
      </c>
      <c r="AJ191" s="679">
        <v>0</v>
      </c>
      <c r="AL191" s="677">
        <v>0</v>
      </c>
      <c r="AM191" s="679">
        <v>0</v>
      </c>
      <c r="AO191" s="680">
        <f t="shared" si="4"/>
        <v>0</v>
      </c>
      <c r="AP191" s="681">
        <f t="shared" si="5"/>
        <v>0</v>
      </c>
    </row>
    <row r="192" spans="1:42">
      <c r="A192" s="678"/>
      <c r="B192" s="678"/>
      <c r="C192" s="677">
        <v>0</v>
      </c>
      <c r="E192" s="677">
        <v>0</v>
      </c>
      <c r="F192" s="679">
        <v>0</v>
      </c>
      <c r="H192" s="677">
        <v>0</v>
      </c>
      <c r="I192" s="679">
        <v>0</v>
      </c>
      <c r="K192" s="677">
        <v>0</v>
      </c>
      <c r="L192" s="679">
        <v>0</v>
      </c>
      <c r="N192" s="677">
        <v>0</v>
      </c>
      <c r="O192" s="679">
        <v>0</v>
      </c>
      <c r="Q192" s="677">
        <v>0</v>
      </c>
      <c r="R192" s="679">
        <v>0</v>
      </c>
      <c r="T192" s="677">
        <v>0</v>
      </c>
      <c r="U192" s="679">
        <v>0</v>
      </c>
      <c r="W192" s="677">
        <v>0</v>
      </c>
      <c r="X192" s="679">
        <v>0</v>
      </c>
      <c r="Z192" s="677">
        <v>0</v>
      </c>
      <c r="AA192" s="679">
        <v>0</v>
      </c>
      <c r="AC192" s="677">
        <v>0</v>
      </c>
      <c r="AD192" s="679">
        <v>0</v>
      </c>
      <c r="AF192" s="677">
        <v>0</v>
      </c>
      <c r="AG192" s="679">
        <v>0</v>
      </c>
      <c r="AI192" s="677">
        <v>0</v>
      </c>
      <c r="AJ192" s="679">
        <v>0</v>
      </c>
      <c r="AL192" s="677">
        <v>0</v>
      </c>
      <c r="AM192" s="679">
        <v>0</v>
      </c>
      <c r="AO192" s="680">
        <f t="shared" si="4"/>
        <v>0</v>
      </c>
      <c r="AP192" s="681">
        <f t="shared" si="5"/>
        <v>0</v>
      </c>
    </row>
    <row r="193" spans="1:42">
      <c r="A193" s="678"/>
      <c r="B193" s="678"/>
      <c r="C193" s="677">
        <v>0</v>
      </c>
      <c r="E193" s="677">
        <v>0</v>
      </c>
      <c r="F193" s="679">
        <v>0</v>
      </c>
      <c r="H193" s="677">
        <v>0</v>
      </c>
      <c r="I193" s="679">
        <v>0</v>
      </c>
      <c r="K193" s="677">
        <v>0</v>
      </c>
      <c r="L193" s="679">
        <v>0</v>
      </c>
      <c r="N193" s="677">
        <v>0</v>
      </c>
      <c r="O193" s="679">
        <v>0</v>
      </c>
      <c r="Q193" s="677">
        <v>0</v>
      </c>
      <c r="R193" s="679">
        <v>0</v>
      </c>
      <c r="T193" s="677">
        <v>0</v>
      </c>
      <c r="U193" s="679">
        <v>0</v>
      </c>
      <c r="W193" s="677">
        <v>0</v>
      </c>
      <c r="X193" s="679">
        <v>0</v>
      </c>
      <c r="Z193" s="677">
        <v>0</v>
      </c>
      <c r="AA193" s="679">
        <v>0</v>
      </c>
      <c r="AC193" s="677">
        <v>0</v>
      </c>
      <c r="AD193" s="679">
        <v>0</v>
      </c>
      <c r="AF193" s="677">
        <v>0</v>
      </c>
      <c r="AG193" s="679">
        <v>0</v>
      </c>
      <c r="AI193" s="677">
        <v>0</v>
      </c>
      <c r="AJ193" s="679">
        <v>0</v>
      </c>
      <c r="AL193" s="677">
        <v>0</v>
      </c>
      <c r="AM193" s="679">
        <v>0</v>
      </c>
      <c r="AO193" s="680">
        <f t="shared" si="4"/>
        <v>0</v>
      </c>
      <c r="AP193" s="681">
        <f t="shared" si="5"/>
        <v>0</v>
      </c>
    </row>
    <row r="194" spans="1:42">
      <c r="A194" s="678"/>
      <c r="B194" s="678"/>
      <c r="C194" s="677">
        <v>0</v>
      </c>
      <c r="E194" s="677">
        <v>0</v>
      </c>
      <c r="F194" s="679">
        <v>0</v>
      </c>
      <c r="H194" s="677">
        <v>0</v>
      </c>
      <c r="I194" s="679">
        <v>0</v>
      </c>
      <c r="K194" s="677">
        <v>0</v>
      </c>
      <c r="L194" s="679">
        <v>0</v>
      </c>
      <c r="N194" s="677">
        <v>0</v>
      </c>
      <c r="O194" s="679">
        <v>0</v>
      </c>
      <c r="Q194" s="677">
        <v>0</v>
      </c>
      <c r="R194" s="679">
        <v>0</v>
      </c>
      <c r="T194" s="677">
        <v>0</v>
      </c>
      <c r="U194" s="679">
        <v>0</v>
      </c>
      <c r="W194" s="677">
        <v>0</v>
      </c>
      <c r="X194" s="679">
        <v>0</v>
      </c>
      <c r="Z194" s="677">
        <v>0</v>
      </c>
      <c r="AA194" s="679">
        <v>0</v>
      </c>
      <c r="AC194" s="677">
        <v>0</v>
      </c>
      <c r="AD194" s="679">
        <v>0</v>
      </c>
      <c r="AF194" s="677">
        <v>0</v>
      </c>
      <c r="AG194" s="679">
        <v>0</v>
      </c>
      <c r="AI194" s="677">
        <v>0</v>
      </c>
      <c r="AJ194" s="679">
        <v>0</v>
      </c>
      <c r="AL194" s="677">
        <v>0</v>
      </c>
      <c r="AM194" s="679">
        <v>0</v>
      </c>
      <c r="AO194" s="680">
        <f t="shared" si="4"/>
        <v>0</v>
      </c>
      <c r="AP194" s="681">
        <f t="shared" si="5"/>
        <v>0</v>
      </c>
    </row>
    <row r="195" spans="1:42">
      <c r="A195" s="678"/>
      <c r="B195" s="678"/>
      <c r="C195" s="677">
        <v>0</v>
      </c>
      <c r="E195" s="677">
        <v>0</v>
      </c>
      <c r="F195" s="679">
        <v>0</v>
      </c>
      <c r="H195" s="677">
        <v>0</v>
      </c>
      <c r="I195" s="679">
        <v>0</v>
      </c>
      <c r="K195" s="677">
        <v>0</v>
      </c>
      <c r="L195" s="679">
        <v>0</v>
      </c>
      <c r="N195" s="677">
        <v>0</v>
      </c>
      <c r="O195" s="679">
        <v>0</v>
      </c>
      <c r="Q195" s="677">
        <v>0</v>
      </c>
      <c r="R195" s="679">
        <v>0</v>
      </c>
      <c r="T195" s="677">
        <v>0</v>
      </c>
      <c r="U195" s="679">
        <v>0</v>
      </c>
      <c r="W195" s="677">
        <v>0</v>
      </c>
      <c r="X195" s="679">
        <v>0</v>
      </c>
      <c r="Z195" s="677">
        <v>0</v>
      </c>
      <c r="AA195" s="679">
        <v>0</v>
      </c>
      <c r="AC195" s="677">
        <v>0</v>
      </c>
      <c r="AD195" s="679">
        <v>0</v>
      </c>
      <c r="AF195" s="677">
        <v>0</v>
      </c>
      <c r="AG195" s="679">
        <v>0</v>
      </c>
      <c r="AI195" s="677">
        <v>0</v>
      </c>
      <c r="AJ195" s="679">
        <v>0</v>
      </c>
      <c r="AL195" s="677">
        <v>0</v>
      </c>
      <c r="AM195" s="679">
        <v>0</v>
      </c>
      <c r="AO195" s="680">
        <f t="shared" si="4"/>
        <v>0</v>
      </c>
      <c r="AP195" s="681">
        <f t="shared" si="5"/>
        <v>0</v>
      </c>
    </row>
    <row r="196" spans="1:42">
      <c r="A196" s="678"/>
      <c r="B196" s="678"/>
      <c r="C196" s="677">
        <v>0</v>
      </c>
      <c r="E196" s="677">
        <v>0</v>
      </c>
      <c r="F196" s="679">
        <v>0</v>
      </c>
      <c r="H196" s="677">
        <v>0</v>
      </c>
      <c r="I196" s="679">
        <v>0</v>
      </c>
      <c r="K196" s="677">
        <v>0</v>
      </c>
      <c r="L196" s="679">
        <v>0</v>
      </c>
      <c r="N196" s="677">
        <v>0</v>
      </c>
      <c r="O196" s="679">
        <v>0</v>
      </c>
      <c r="Q196" s="677">
        <v>0</v>
      </c>
      <c r="R196" s="679">
        <v>0</v>
      </c>
      <c r="T196" s="677">
        <v>0</v>
      </c>
      <c r="U196" s="679">
        <v>0</v>
      </c>
      <c r="W196" s="677">
        <v>0</v>
      </c>
      <c r="X196" s="679">
        <v>0</v>
      </c>
      <c r="Z196" s="677">
        <v>0</v>
      </c>
      <c r="AA196" s="679">
        <v>0</v>
      </c>
      <c r="AC196" s="677">
        <v>0</v>
      </c>
      <c r="AD196" s="679">
        <v>0</v>
      </c>
      <c r="AF196" s="677">
        <v>0</v>
      </c>
      <c r="AG196" s="679">
        <v>0</v>
      </c>
      <c r="AI196" s="677">
        <v>0</v>
      </c>
      <c r="AJ196" s="679">
        <v>0</v>
      </c>
      <c r="AL196" s="677">
        <v>0</v>
      </c>
      <c r="AM196" s="679">
        <v>0</v>
      </c>
      <c r="AO196" s="680">
        <f t="shared" si="4"/>
        <v>0</v>
      </c>
      <c r="AP196" s="681">
        <f t="shared" si="5"/>
        <v>0</v>
      </c>
    </row>
    <row r="197" spans="1:42">
      <c r="A197" s="678"/>
      <c r="B197" s="678"/>
      <c r="C197" s="677">
        <v>0</v>
      </c>
      <c r="E197" s="677">
        <v>0</v>
      </c>
      <c r="F197" s="679">
        <v>0</v>
      </c>
      <c r="H197" s="677">
        <v>0</v>
      </c>
      <c r="I197" s="679">
        <v>0</v>
      </c>
      <c r="K197" s="677">
        <v>0</v>
      </c>
      <c r="L197" s="679">
        <v>0</v>
      </c>
      <c r="N197" s="677">
        <v>0</v>
      </c>
      <c r="O197" s="679">
        <v>0</v>
      </c>
      <c r="Q197" s="677">
        <v>0</v>
      </c>
      <c r="R197" s="679">
        <v>0</v>
      </c>
      <c r="T197" s="677">
        <v>0</v>
      </c>
      <c r="U197" s="679">
        <v>0</v>
      </c>
      <c r="W197" s="677">
        <v>0</v>
      </c>
      <c r="X197" s="679">
        <v>0</v>
      </c>
      <c r="Z197" s="677">
        <v>0</v>
      </c>
      <c r="AA197" s="679">
        <v>0</v>
      </c>
      <c r="AC197" s="677">
        <v>0</v>
      </c>
      <c r="AD197" s="679">
        <v>0</v>
      </c>
      <c r="AF197" s="677">
        <v>0</v>
      </c>
      <c r="AG197" s="679">
        <v>0</v>
      </c>
      <c r="AI197" s="677">
        <v>0</v>
      </c>
      <c r="AJ197" s="679">
        <v>0</v>
      </c>
      <c r="AL197" s="677">
        <v>0</v>
      </c>
      <c r="AM197" s="679">
        <v>0</v>
      </c>
      <c r="AO197" s="680">
        <f t="shared" si="4"/>
        <v>0</v>
      </c>
      <c r="AP197" s="681">
        <f t="shared" si="5"/>
        <v>0</v>
      </c>
    </row>
    <row r="198" spans="1:42">
      <c r="A198" s="678"/>
      <c r="B198" s="678"/>
      <c r="C198" s="677">
        <v>0</v>
      </c>
      <c r="E198" s="677">
        <v>0</v>
      </c>
      <c r="F198" s="679">
        <v>0</v>
      </c>
      <c r="H198" s="677">
        <v>0</v>
      </c>
      <c r="I198" s="679">
        <v>0</v>
      </c>
      <c r="K198" s="677">
        <v>0</v>
      </c>
      <c r="L198" s="679">
        <v>0</v>
      </c>
      <c r="N198" s="677">
        <v>0</v>
      </c>
      <c r="O198" s="679">
        <v>0</v>
      </c>
      <c r="Q198" s="677">
        <v>0</v>
      </c>
      <c r="R198" s="679">
        <v>0</v>
      </c>
      <c r="T198" s="677">
        <v>0</v>
      </c>
      <c r="U198" s="679">
        <v>0</v>
      </c>
      <c r="W198" s="677">
        <v>0</v>
      </c>
      <c r="X198" s="679">
        <v>0</v>
      </c>
      <c r="Z198" s="677">
        <v>0</v>
      </c>
      <c r="AA198" s="679">
        <v>0</v>
      </c>
      <c r="AC198" s="677">
        <v>0</v>
      </c>
      <c r="AD198" s="679">
        <v>0</v>
      </c>
      <c r="AF198" s="677">
        <v>0</v>
      </c>
      <c r="AG198" s="679">
        <v>0</v>
      </c>
      <c r="AI198" s="677">
        <v>0</v>
      </c>
      <c r="AJ198" s="679">
        <v>0</v>
      </c>
      <c r="AL198" s="677">
        <v>0</v>
      </c>
      <c r="AM198" s="679">
        <v>0</v>
      </c>
      <c r="AO198" s="680">
        <f t="shared" si="4"/>
        <v>0</v>
      </c>
      <c r="AP198" s="681">
        <f t="shared" si="5"/>
        <v>0</v>
      </c>
    </row>
    <row r="199" spans="1:42">
      <c r="A199" s="678"/>
      <c r="B199" s="678"/>
      <c r="C199" s="677">
        <v>0</v>
      </c>
      <c r="E199" s="677">
        <v>0</v>
      </c>
      <c r="F199" s="679">
        <v>0</v>
      </c>
      <c r="H199" s="677">
        <v>0</v>
      </c>
      <c r="I199" s="679">
        <v>0</v>
      </c>
      <c r="K199" s="677">
        <v>0</v>
      </c>
      <c r="L199" s="679">
        <v>0</v>
      </c>
      <c r="N199" s="677">
        <v>0</v>
      </c>
      <c r="O199" s="679">
        <v>0</v>
      </c>
      <c r="Q199" s="677">
        <v>0</v>
      </c>
      <c r="R199" s="679">
        <v>0</v>
      </c>
      <c r="T199" s="677">
        <v>0</v>
      </c>
      <c r="U199" s="679">
        <v>0</v>
      </c>
      <c r="W199" s="677">
        <v>0</v>
      </c>
      <c r="X199" s="679">
        <v>0</v>
      </c>
      <c r="Z199" s="677">
        <v>0</v>
      </c>
      <c r="AA199" s="679">
        <v>0</v>
      </c>
      <c r="AC199" s="677">
        <v>0</v>
      </c>
      <c r="AD199" s="679">
        <v>0</v>
      </c>
      <c r="AF199" s="677">
        <v>0</v>
      </c>
      <c r="AG199" s="679">
        <v>0</v>
      </c>
      <c r="AI199" s="677">
        <v>0</v>
      </c>
      <c r="AJ199" s="679">
        <v>0</v>
      </c>
      <c r="AL199" s="677">
        <v>0</v>
      </c>
      <c r="AM199" s="679">
        <v>0</v>
      </c>
      <c r="AO199" s="680">
        <f t="shared" si="4"/>
        <v>0</v>
      </c>
      <c r="AP199" s="681">
        <f t="shared" si="5"/>
        <v>0</v>
      </c>
    </row>
    <row r="200" spans="1:42">
      <c r="A200" s="678"/>
      <c r="B200" s="678"/>
      <c r="C200" s="677">
        <v>0</v>
      </c>
      <c r="E200" s="677">
        <v>0</v>
      </c>
      <c r="F200" s="679">
        <v>0</v>
      </c>
      <c r="H200" s="677">
        <v>0</v>
      </c>
      <c r="I200" s="679">
        <v>0</v>
      </c>
      <c r="K200" s="677">
        <v>0</v>
      </c>
      <c r="L200" s="679">
        <v>0</v>
      </c>
      <c r="N200" s="677">
        <v>0</v>
      </c>
      <c r="O200" s="679">
        <v>0</v>
      </c>
      <c r="Q200" s="677">
        <v>0</v>
      </c>
      <c r="R200" s="679">
        <v>0</v>
      </c>
      <c r="T200" s="677">
        <v>0</v>
      </c>
      <c r="U200" s="679">
        <v>0</v>
      </c>
      <c r="W200" s="677">
        <v>0</v>
      </c>
      <c r="X200" s="679">
        <v>0</v>
      </c>
      <c r="Z200" s="677">
        <v>0</v>
      </c>
      <c r="AA200" s="679">
        <v>0</v>
      </c>
      <c r="AC200" s="677">
        <v>0</v>
      </c>
      <c r="AD200" s="679">
        <v>0</v>
      </c>
      <c r="AF200" s="677">
        <v>0</v>
      </c>
      <c r="AG200" s="679">
        <v>0</v>
      </c>
      <c r="AI200" s="677">
        <v>0</v>
      </c>
      <c r="AJ200" s="679">
        <v>0</v>
      </c>
      <c r="AL200" s="677">
        <v>0</v>
      </c>
      <c r="AM200" s="679">
        <v>0</v>
      </c>
      <c r="AO200" s="680">
        <f t="shared" si="4"/>
        <v>0</v>
      </c>
      <c r="AP200" s="681">
        <f t="shared" si="5"/>
        <v>0</v>
      </c>
    </row>
    <row r="201" spans="1:42">
      <c r="A201" s="678"/>
      <c r="B201" s="678"/>
      <c r="C201" s="677">
        <v>0</v>
      </c>
      <c r="E201" s="677">
        <v>0</v>
      </c>
      <c r="F201" s="679">
        <v>0</v>
      </c>
      <c r="H201" s="677">
        <v>0</v>
      </c>
      <c r="I201" s="679">
        <v>0</v>
      </c>
      <c r="K201" s="677">
        <v>0</v>
      </c>
      <c r="L201" s="679">
        <v>0</v>
      </c>
      <c r="N201" s="677">
        <v>0</v>
      </c>
      <c r="O201" s="679">
        <v>0</v>
      </c>
      <c r="Q201" s="677">
        <v>0</v>
      </c>
      <c r="R201" s="679">
        <v>0</v>
      </c>
      <c r="T201" s="677">
        <v>0</v>
      </c>
      <c r="U201" s="679">
        <v>0</v>
      </c>
      <c r="W201" s="677">
        <v>0</v>
      </c>
      <c r="X201" s="679">
        <v>0</v>
      </c>
      <c r="Z201" s="677">
        <v>0</v>
      </c>
      <c r="AA201" s="679">
        <v>0</v>
      </c>
      <c r="AC201" s="677">
        <v>0</v>
      </c>
      <c r="AD201" s="679">
        <v>0</v>
      </c>
      <c r="AF201" s="677">
        <v>0</v>
      </c>
      <c r="AG201" s="679">
        <v>0</v>
      </c>
      <c r="AI201" s="677">
        <v>0</v>
      </c>
      <c r="AJ201" s="679">
        <v>0</v>
      </c>
      <c r="AL201" s="677">
        <v>0</v>
      </c>
      <c r="AM201" s="679">
        <v>0</v>
      </c>
      <c r="AO201" s="680">
        <f t="shared" si="4"/>
        <v>0</v>
      </c>
      <c r="AP201" s="681">
        <f t="shared" si="5"/>
        <v>0</v>
      </c>
    </row>
    <row r="202" spans="1:42">
      <c r="A202" s="678"/>
      <c r="B202" s="678"/>
      <c r="C202" s="677">
        <v>0</v>
      </c>
      <c r="E202" s="677">
        <v>0</v>
      </c>
      <c r="F202" s="679">
        <v>0</v>
      </c>
      <c r="H202" s="677">
        <v>0</v>
      </c>
      <c r="I202" s="679">
        <v>0</v>
      </c>
      <c r="K202" s="677">
        <v>0</v>
      </c>
      <c r="L202" s="679">
        <v>0</v>
      </c>
      <c r="N202" s="677">
        <v>0</v>
      </c>
      <c r="O202" s="679">
        <v>0</v>
      </c>
      <c r="Q202" s="677">
        <v>0</v>
      </c>
      <c r="R202" s="679">
        <v>0</v>
      </c>
      <c r="T202" s="677">
        <v>0</v>
      </c>
      <c r="U202" s="679">
        <v>0</v>
      </c>
      <c r="W202" s="677">
        <v>0</v>
      </c>
      <c r="X202" s="679">
        <v>0</v>
      </c>
      <c r="Z202" s="677">
        <v>0</v>
      </c>
      <c r="AA202" s="679">
        <v>0</v>
      </c>
      <c r="AC202" s="677">
        <v>0</v>
      </c>
      <c r="AD202" s="679">
        <v>0</v>
      </c>
      <c r="AF202" s="677">
        <v>0</v>
      </c>
      <c r="AG202" s="679">
        <v>0</v>
      </c>
      <c r="AI202" s="677">
        <v>0</v>
      </c>
      <c r="AJ202" s="679">
        <v>0</v>
      </c>
      <c r="AL202" s="677">
        <v>0</v>
      </c>
      <c r="AM202" s="679">
        <v>0</v>
      </c>
      <c r="AO202" s="680">
        <f t="shared" si="4"/>
        <v>0</v>
      </c>
      <c r="AP202" s="681">
        <f t="shared" si="5"/>
        <v>0</v>
      </c>
    </row>
    <row r="203" spans="1:42">
      <c r="A203" s="678"/>
      <c r="B203" s="678"/>
      <c r="C203" s="677">
        <v>0</v>
      </c>
      <c r="E203" s="677">
        <v>0</v>
      </c>
      <c r="F203" s="679">
        <v>0</v>
      </c>
      <c r="H203" s="677">
        <v>0</v>
      </c>
      <c r="I203" s="679">
        <v>0</v>
      </c>
      <c r="K203" s="677">
        <v>0</v>
      </c>
      <c r="L203" s="679">
        <v>0</v>
      </c>
      <c r="N203" s="677">
        <v>0</v>
      </c>
      <c r="O203" s="679">
        <v>0</v>
      </c>
      <c r="Q203" s="677">
        <v>0</v>
      </c>
      <c r="R203" s="679">
        <v>0</v>
      </c>
      <c r="T203" s="677">
        <v>0</v>
      </c>
      <c r="U203" s="679">
        <v>0</v>
      </c>
      <c r="W203" s="677">
        <v>0</v>
      </c>
      <c r="X203" s="679">
        <v>0</v>
      </c>
      <c r="Z203" s="677">
        <v>0</v>
      </c>
      <c r="AA203" s="679">
        <v>0</v>
      </c>
      <c r="AC203" s="677">
        <v>0</v>
      </c>
      <c r="AD203" s="679">
        <v>0</v>
      </c>
      <c r="AF203" s="677">
        <v>0</v>
      </c>
      <c r="AG203" s="679">
        <v>0</v>
      </c>
      <c r="AI203" s="677">
        <v>0</v>
      </c>
      <c r="AJ203" s="679">
        <v>0</v>
      </c>
      <c r="AL203" s="677">
        <v>0</v>
      </c>
      <c r="AM203" s="679">
        <v>0</v>
      </c>
      <c r="AO203" s="680">
        <f t="shared" si="4"/>
        <v>0</v>
      </c>
      <c r="AP203" s="681">
        <f t="shared" si="5"/>
        <v>0</v>
      </c>
    </row>
    <row r="204" spans="1:42">
      <c r="A204" s="678"/>
      <c r="B204" s="678"/>
      <c r="C204" s="677">
        <v>0</v>
      </c>
      <c r="E204" s="677">
        <v>0</v>
      </c>
      <c r="F204" s="679">
        <v>0</v>
      </c>
      <c r="H204" s="677">
        <v>0</v>
      </c>
      <c r="I204" s="679">
        <v>0</v>
      </c>
      <c r="K204" s="677">
        <v>0</v>
      </c>
      <c r="L204" s="679">
        <v>0</v>
      </c>
      <c r="N204" s="677">
        <v>0</v>
      </c>
      <c r="O204" s="679">
        <v>0</v>
      </c>
      <c r="Q204" s="677">
        <v>0</v>
      </c>
      <c r="R204" s="679">
        <v>0</v>
      </c>
      <c r="T204" s="677">
        <v>0</v>
      </c>
      <c r="U204" s="679">
        <v>0</v>
      </c>
      <c r="W204" s="677">
        <v>0</v>
      </c>
      <c r="X204" s="679">
        <v>0</v>
      </c>
      <c r="Z204" s="677">
        <v>0</v>
      </c>
      <c r="AA204" s="679">
        <v>0</v>
      </c>
      <c r="AC204" s="677">
        <v>0</v>
      </c>
      <c r="AD204" s="679">
        <v>0</v>
      </c>
      <c r="AF204" s="677">
        <v>0</v>
      </c>
      <c r="AG204" s="679">
        <v>0</v>
      </c>
      <c r="AI204" s="677">
        <v>0</v>
      </c>
      <c r="AJ204" s="679">
        <v>0</v>
      </c>
      <c r="AL204" s="677">
        <v>0</v>
      </c>
      <c r="AM204" s="679">
        <v>0</v>
      </c>
      <c r="AO204" s="680">
        <f t="shared" si="4"/>
        <v>0</v>
      </c>
      <c r="AP204" s="681">
        <f t="shared" si="5"/>
        <v>0</v>
      </c>
    </row>
    <row r="205" spans="1:42">
      <c r="A205" s="678"/>
      <c r="B205" s="678"/>
      <c r="C205" s="677">
        <v>0</v>
      </c>
      <c r="E205" s="677">
        <v>0</v>
      </c>
      <c r="F205" s="679">
        <v>0</v>
      </c>
      <c r="H205" s="677">
        <v>0</v>
      </c>
      <c r="I205" s="679">
        <v>0</v>
      </c>
      <c r="K205" s="677">
        <v>0</v>
      </c>
      <c r="L205" s="679">
        <v>0</v>
      </c>
      <c r="N205" s="677">
        <v>0</v>
      </c>
      <c r="O205" s="679">
        <v>0</v>
      </c>
      <c r="Q205" s="677">
        <v>0</v>
      </c>
      <c r="R205" s="679">
        <v>0</v>
      </c>
      <c r="T205" s="677">
        <v>0</v>
      </c>
      <c r="U205" s="679">
        <v>0</v>
      </c>
      <c r="W205" s="677">
        <v>0</v>
      </c>
      <c r="X205" s="679">
        <v>0</v>
      </c>
      <c r="Z205" s="677">
        <v>0</v>
      </c>
      <c r="AA205" s="679">
        <v>0</v>
      </c>
      <c r="AC205" s="677">
        <v>0</v>
      </c>
      <c r="AD205" s="679">
        <v>0</v>
      </c>
      <c r="AF205" s="677">
        <v>0</v>
      </c>
      <c r="AG205" s="679">
        <v>0</v>
      </c>
      <c r="AI205" s="677">
        <v>0</v>
      </c>
      <c r="AJ205" s="679">
        <v>0</v>
      </c>
      <c r="AL205" s="677">
        <v>0</v>
      </c>
      <c r="AM205" s="679">
        <v>0</v>
      </c>
      <c r="AO205" s="680">
        <f t="shared" si="4"/>
        <v>0</v>
      </c>
      <c r="AP205" s="681">
        <f t="shared" si="5"/>
        <v>0</v>
      </c>
    </row>
    <row r="206" spans="1:42">
      <c r="A206" s="678"/>
      <c r="B206" s="678"/>
      <c r="C206" s="677">
        <v>0</v>
      </c>
      <c r="E206" s="677">
        <v>0</v>
      </c>
      <c r="F206" s="679">
        <v>0</v>
      </c>
      <c r="H206" s="677">
        <v>0</v>
      </c>
      <c r="I206" s="679">
        <v>0</v>
      </c>
      <c r="K206" s="677">
        <v>0</v>
      </c>
      <c r="L206" s="679">
        <v>0</v>
      </c>
      <c r="N206" s="677">
        <v>0</v>
      </c>
      <c r="O206" s="679">
        <v>0</v>
      </c>
      <c r="Q206" s="677">
        <v>0</v>
      </c>
      <c r="R206" s="679">
        <v>0</v>
      </c>
      <c r="T206" s="677">
        <v>0</v>
      </c>
      <c r="U206" s="679">
        <v>0</v>
      </c>
      <c r="W206" s="677">
        <v>0</v>
      </c>
      <c r="X206" s="679">
        <v>0</v>
      </c>
      <c r="Z206" s="677">
        <v>0</v>
      </c>
      <c r="AA206" s="679">
        <v>0</v>
      </c>
      <c r="AC206" s="677">
        <v>0</v>
      </c>
      <c r="AD206" s="679">
        <v>0</v>
      </c>
      <c r="AF206" s="677">
        <v>0</v>
      </c>
      <c r="AG206" s="679">
        <v>0</v>
      </c>
      <c r="AI206" s="677">
        <v>0</v>
      </c>
      <c r="AJ206" s="679">
        <v>0</v>
      </c>
      <c r="AL206" s="677">
        <v>0</v>
      </c>
      <c r="AM206" s="679">
        <v>0</v>
      </c>
      <c r="AO206" s="680">
        <f t="shared" si="4"/>
        <v>0</v>
      </c>
      <c r="AP206" s="681">
        <f t="shared" si="5"/>
        <v>0</v>
      </c>
    </row>
    <row r="207" spans="1:42">
      <c r="A207" s="678"/>
      <c r="B207" s="678"/>
      <c r="C207" s="677">
        <v>0</v>
      </c>
      <c r="E207" s="677">
        <v>0</v>
      </c>
      <c r="F207" s="679">
        <v>0</v>
      </c>
      <c r="H207" s="677">
        <v>0</v>
      </c>
      <c r="I207" s="679">
        <v>0</v>
      </c>
      <c r="K207" s="677">
        <v>0</v>
      </c>
      <c r="L207" s="679">
        <v>0</v>
      </c>
      <c r="N207" s="677">
        <v>0</v>
      </c>
      <c r="O207" s="679">
        <v>0</v>
      </c>
      <c r="Q207" s="677">
        <v>0</v>
      </c>
      <c r="R207" s="679">
        <v>0</v>
      </c>
      <c r="T207" s="677">
        <v>0</v>
      </c>
      <c r="U207" s="679">
        <v>0</v>
      </c>
      <c r="W207" s="677">
        <v>0</v>
      </c>
      <c r="X207" s="679">
        <v>0</v>
      </c>
      <c r="Z207" s="677">
        <v>0</v>
      </c>
      <c r="AA207" s="679">
        <v>0</v>
      </c>
      <c r="AC207" s="677">
        <v>0</v>
      </c>
      <c r="AD207" s="679">
        <v>0</v>
      </c>
      <c r="AF207" s="677">
        <v>0</v>
      </c>
      <c r="AG207" s="679">
        <v>0</v>
      </c>
      <c r="AI207" s="677">
        <v>0</v>
      </c>
      <c r="AJ207" s="679">
        <v>0</v>
      </c>
      <c r="AL207" s="677">
        <v>0</v>
      </c>
      <c r="AM207" s="679">
        <v>0</v>
      </c>
      <c r="AO207" s="680">
        <f t="shared" si="4"/>
        <v>0</v>
      </c>
      <c r="AP207" s="681">
        <f t="shared" si="5"/>
        <v>0</v>
      </c>
    </row>
    <row r="208" spans="1:42">
      <c r="A208" s="678"/>
      <c r="B208" s="678"/>
      <c r="C208" s="677">
        <v>0</v>
      </c>
      <c r="E208" s="677">
        <v>0</v>
      </c>
      <c r="F208" s="679">
        <v>0</v>
      </c>
      <c r="H208" s="677">
        <v>0</v>
      </c>
      <c r="I208" s="679">
        <v>0</v>
      </c>
      <c r="K208" s="677">
        <v>0</v>
      </c>
      <c r="L208" s="679">
        <v>0</v>
      </c>
      <c r="N208" s="677">
        <v>0</v>
      </c>
      <c r="O208" s="679">
        <v>0</v>
      </c>
      <c r="Q208" s="677">
        <v>0</v>
      </c>
      <c r="R208" s="679">
        <v>0</v>
      </c>
      <c r="T208" s="677">
        <v>0</v>
      </c>
      <c r="U208" s="679">
        <v>0</v>
      </c>
      <c r="W208" s="677">
        <v>0</v>
      </c>
      <c r="X208" s="679">
        <v>0</v>
      </c>
      <c r="Z208" s="677">
        <v>0</v>
      </c>
      <c r="AA208" s="679">
        <v>0</v>
      </c>
      <c r="AC208" s="677">
        <v>0</v>
      </c>
      <c r="AD208" s="679">
        <v>0</v>
      </c>
      <c r="AF208" s="677">
        <v>0</v>
      </c>
      <c r="AG208" s="679">
        <v>0</v>
      </c>
      <c r="AI208" s="677">
        <v>0</v>
      </c>
      <c r="AJ208" s="679">
        <v>0</v>
      </c>
      <c r="AL208" s="677">
        <v>0</v>
      </c>
      <c r="AM208" s="679">
        <v>0</v>
      </c>
      <c r="AO208" s="680">
        <f t="shared" si="4"/>
        <v>0</v>
      </c>
      <c r="AP208" s="681">
        <f t="shared" si="5"/>
        <v>0</v>
      </c>
    </row>
    <row r="209" spans="1:42">
      <c r="A209" s="678"/>
      <c r="B209" s="678"/>
      <c r="C209" s="677">
        <v>0</v>
      </c>
      <c r="E209" s="677">
        <v>0</v>
      </c>
      <c r="F209" s="679">
        <v>0</v>
      </c>
      <c r="H209" s="677">
        <v>0</v>
      </c>
      <c r="I209" s="679">
        <v>0</v>
      </c>
      <c r="K209" s="677">
        <v>0</v>
      </c>
      <c r="L209" s="679">
        <v>0</v>
      </c>
      <c r="N209" s="677">
        <v>0</v>
      </c>
      <c r="O209" s="679">
        <v>0</v>
      </c>
      <c r="Q209" s="677">
        <v>0</v>
      </c>
      <c r="R209" s="679">
        <v>0</v>
      </c>
      <c r="T209" s="677">
        <v>0</v>
      </c>
      <c r="U209" s="679">
        <v>0</v>
      </c>
      <c r="W209" s="677">
        <v>0</v>
      </c>
      <c r="X209" s="679">
        <v>0</v>
      </c>
      <c r="Z209" s="677">
        <v>0</v>
      </c>
      <c r="AA209" s="679">
        <v>0</v>
      </c>
      <c r="AC209" s="677">
        <v>0</v>
      </c>
      <c r="AD209" s="679">
        <v>0</v>
      </c>
      <c r="AF209" s="677">
        <v>0</v>
      </c>
      <c r="AG209" s="679">
        <v>0</v>
      </c>
      <c r="AI209" s="677">
        <v>0</v>
      </c>
      <c r="AJ209" s="679">
        <v>0</v>
      </c>
      <c r="AL209" s="677">
        <v>0</v>
      </c>
      <c r="AM209" s="679">
        <v>0</v>
      </c>
      <c r="AO209" s="680">
        <f t="shared" si="4"/>
        <v>0</v>
      </c>
      <c r="AP209" s="681">
        <f t="shared" si="5"/>
        <v>0</v>
      </c>
    </row>
    <row r="210" spans="1:42">
      <c r="A210" s="678"/>
      <c r="B210" s="678"/>
      <c r="C210" s="677">
        <v>0</v>
      </c>
      <c r="E210" s="677">
        <v>0</v>
      </c>
      <c r="F210" s="679">
        <v>0</v>
      </c>
      <c r="H210" s="677">
        <v>0</v>
      </c>
      <c r="I210" s="679">
        <v>0</v>
      </c>
      <c r="K210" s="677">
        <v>0</v>
      </c>
      <c r="L210" s="679">
        <v>0</v>
      </c>
      <c r="N210" s="677">
        <v>0</v>
      </c>
      <c r="O210" s="679">
        <v>0</v>
      </c>
      <c r="Q210" s="677">
        <v>0</v>
      </c>
      <c r="R210" s="679">
        <v>0</v>
      </c>
      <c r="T210" s="677">
        <v>0</v>
      </c>
      <c r="U210" s="679">
        <v>0</v>
      </c>
      <c r="W210" s="677">
        <v>0</v>
      </c>
      <c r="X210" s="679">
        <v>0</v>
      </c>
      <c r="Z210" s="677">
        <v>0</v>
      </c>
      <c r="AA210" s="679">
        <v>0</v>
      </c>
      <c r="AC210" s="677">
        <v>0</v>
      </c>
      <c r="AD210" s="679">
        <v>0</v>
      </c>
      <c r="AF210" s="677">
        <v>0</v>
      </c>
      <c r="AG210" s="679">
        <v>0</v>
      </c>
      <c r="AI210" s="677">
        <v>0</v>
      </c>
      <c r="AJ210" s="679">
        <v>0</v>
      </c>
      <c r="AL210" s="677">
        <v>0</v>
      </c>
      <c r="AM210" s="679">
        <v>0</v>
      </c>
      <c r="AO210" s="680">
        <f t="shared" si="4"/>
        <v>0</v>
      </c>
      <c r="AP210" s="681">
        <f t="shared" si="5"/>
        <v>0</v>
      </c>
    </row>
    <row r="211" spans="1:42">
      <c r="A211" s="678"/>
      <c r="B211" s="678"/>
      <c r="C211" s="677">
        <v>0</v>
      </c>
      <c r="E211" s="677">
        <v>0</v>
      </c>
      <c r="F211" s="679">
        <v>0</v>
      </c>
      <c r="H211" s="677">
        <v>0</v>
      </c>
      <c r="I211" s="679">
        <v>0</v>
      </c>
      <c r="K211" s="677">
        <v>0</v>
      </c>
      <c r="L211" s="679">
        <v>0</v>
      </c>
      <c r="N211" s="677">
        <v>0</v>
      </c>
      <c r="O211" s="679">
        <v>0</v>
      </c>
      <c r="Q211" s="677">
        <v>0</v>
      </c>
      <c r="R211" s="679">
        <v>0</v>
      </c>
      <c r="T211" s="677">
        <v>0</v>
      </c>
      <c r="U211" s="679">
        <v>0</v>
      </c>
      <c r="W211" s="677">
        <v>0</v>
      </c>
      <c r="X211" s="679">
        <v>0</v>
      </c>
      <c r="Z211" s="677">
        <v>0</v>
      </c>
      <c r="AA211" s="679">
        <v>0</v>
      </c>
      <c r="AC211" s="677">
        <v>0</v>
      </c>
      <c r="AD211" s="679">
        <v>0</v>
      </c>
      <c r="AF211" s="677">
        <v>0</v>
      </c>
      <c r="AG211" s="679">
        <v>0</v>
      </c>
      <c r="AI211" s="677">
        <v>0</v>
      </c>
      <c r="AJ211" s="679">
        <v>0</v>
      </c>
      <c r="AL211" s="677">
        <v>0</v>
      </c>
      <c r="AM211" s="679">
        <v>0</v>
      </c>
      <c r="AO211" s="680">
        <f t="shared" si="4"/>
        <v>0</v>
      </c>
      <c r="AP211" s="681">
        <f t="shared" si="5"/>
        <v>0</v>
      </c>
    </row>
    <row r="212" spans="1:42">
      <c r="A212" s="678"/>
      <c r="B212" s="678"/>
      <c r="C212" s="677">
        <v>0</v>
      </c>
      <c r="E212" s="677">
        <v>0</v>
      </c>
      <c r="F212" s="679">
        <v>0</v>
      </c>
      <c r="H212" s="677">
        <v>0</v>
      </c>
      <c r="I212" s="679">
        <v>0</v>
      </c>
      <c r="K212" s="677">
        <v>0</v>
      </c>
      <c r="L212" s="679">
        <v>0</v>
      </c>
      <c r="N212" s="677">
        <v>0</v>
      </c>
      <c r="O212" s="679">
        <v>0</v>
      </c>
      <c r="Q212" s="677">
        <v>0</v>
      </c>
      <c r="R212" s="679">
        <v>0</v>
      </c>
      <c r="T212" s="677">
        <v>0</v>
      </c>
      <c r="U212" s="679">
        <v>0</v>
      </c>
      <c r="W212" s="677">
        <v>0</v>
      </c>
      <c r="X212" s="679">
        <v>0</v>
      </c>
      <c r="Z212" s="677">
        <v>0</v>
      </c>
      <c r="AA212" s="679">
        <v>0</v>
      </c>
      <c r="AC212" s="677">
        <v>0</v>
      </c>
      <c r="AD212" s="679">
        <v>0</v>
      </c>
      <c r="AF212" s="677">
        <v>0</v>
      </c>
      <c r="AG212" s="679">
        <v>0</v>
      </c>
      <c r="AI212" s="677">
        <v>0</v>
      </c>
      <c r="AJ212" s="679">
        <v>0</v>
      </c>
      <c r="AL212" s="677">
        <v>0</v>
      </c>
      <c r="AM212" s="679">
        <v>0</v>
      </c>
      <c r="AO212" s="680">
        <f t="shared" ref="AO212:AO269" si="6">+AL212+AI212+AF212+AC212+Z212+W212+T212+Q212+N212+K212+H212+E212</f>
        <v>0</v>
      </c>
      <c r="AP212" s="681">
        <f t="shared" ref="AP212:AP269" si="7">+AM212+AJ212+AG212+AD212+AA212+X212+U212+R212+O212+L212+I212+F212</f>
        <v>0</v>
      </c>
    </row>
    <row r="213" spans="1:42">
      <c r="A213" s="678"/>
      <c r="B213" s="678"/>
      <c r="C213" s="677">
        <v>0</v>
      </c>
      <c r="E213" s="677">
        <v>0</v>
      </c>
      <c r="F213" s="679">
        <v>0</v>
      </c>
      <c r="H213" s="677">
        <v>0</v>
      </c>
      <c r="I213" s="679">
        <v>0</v>
      </c>
      <c r="K213" s="677">
        <v>0</v>
      </c>
      <c r="L213" s="679">
        <v>0</v>
      </c>
      <c r="N213" s="677">
        <v>0</v>
      </c>
      <c r="O213" s="679">
        <v>0</v>
      </c>
      <c r="Q213" s="677">
        <v>0</v>
      </c>
      <c r="R213" s="679">
        <v>0</v>
      </c>
      <c r="T213" s="677">
        <v>0</v>
      </c>
      <c r="U213" s="679">
        <v>0</v>
      </c>
      <c r="W213" s="677">
        <v>0</v>
      </c>
      <c r="X213" s="679">
        <v>0</v>
      </c>
      <c r="Z213" s="677">
        <v>0</v>
      </c>
      <c r="AA213" s="679">
        <v>0</v>
      </c>
      <c r="AC213" s="677">
        <v>0</v>
      </c>
      <c r="AD213" s="679">
        <v>0</v>
      </c>
      <c r="AF213" s="677">
        <v>0</v>
      </c>
      <c r="AG213" s="679">
        <v>0</v>
      </c>
      <c r="AI213" s="677">
        <v>0</v>
      </c>
      <c r="AJ213" s="679">
        <v>0</v>
      </c>
      <c r="AL213" s="677">
        <v>0</v>
      </c>
      <c r="AM213" s="679">
        <v>0</v>
      </c>
      <c r="AO213" s="680">
        <f t="shared" si="6"/>
        <v>0</v>
      </c>
      <c r="AP213" s="681">
        <f t="shared" si="7"/>
        <v>0</v>
      </c>
    </row>
    <row r="214" spans="1:42">
      <c r="A214" s="678"/>
      <c r="B214" s="678"/>
      <c r="C214" s="677">
        <v>0</v>
      </c>
      <c r="E214" s="677">
        <v>0</v>
      </c>
      <c r="F214" s="679">
        <v>0</v>
      </c>
      <c r="H214" s="677">
        <v>0</v>
      </c>
      <c r="I214" s="679">
        <v>0</v>
      </c>
      <c r="K214" s="677">
        <v>0</v>
      </c>
      <c r="L214" s="679">
        <v>0</v>
      </c>
      <c r="N214" s="677">
        <v>0</v>
      </c>
      <c r="O214" s="679">
        <v>0</v>
      </c>
      <c r="Q214" s="677">
        <v>0</v>
      </c>
      <c r="R214" s="679">
        <v>0</v>
      </c>
      <c r="T214" s="677">
        <v>0</v>
      </c>
      <c r="U214" s="679">
        <v>0</v>
      </c>
      <c r="W214" s="677">
        <v>0</v>
      </c>
      <c r="X214" s="679">
        <v>0</v>
      </c>
      <c r="Z214" s="677">
        <v>0</v>
      </c>
      <c r="AA214" s="679">
        <v>0</v>
      </c>
      <c r="AC214" s="677">
        <v>0</v>
      </c>
      <c r="AD214" s="679">
        <v>0</v>
      </c>
      <c r="AF214" s="677">
        <v>0</v>
      </c>
      <c r="AG214" s="679">
        <v>0</v>
      </c>
      <c r="AI214" s="677">
        <v>0</v>
      </c>
      <c r="AJ214" s="679">
        <v>0</v>
      </c>
      <c r="AL214" s="677">
        <v>0</v>
      </c>
      <c r="AM214" s="679">
        <v>0</v>
      </c>
      <c r="AO214" s="680">
        <f t="shared" si="6"/>
        <v>0</v>
      </c>
      <c r="AP214" s="681">
        <f t="shared" si="7"/>
        <v>0</v>
      </c>
    </row>
    <row r="215" spans="1:42">
      <c r="A215" s="678"/>
      <c r="B215" s="678"/>
      <c r="C215" s="677">
        <v>0</v>
      </c>
      <c r="E215" s="677">
        <v>0</v>
      </c>
      <c r="F215" s="679">
        <v>0</v>
      </c>
      <c r="H215" s="677">
        <v>0</v>
      </c>
      <c r="I215" s="679">
        <v>0</v>
      </c>
      <c r="K215" s="677">
        <v>0</v>
      </c>
      <c r="L215" s="679">
        <v>0</v>
      </c>
      <c r="N215" s="677">
        <v>0</v>
      </c>
      <c r="O215" s="679">
        <v>0</v>
      </c>
      <c r="Q215" s="677">
        <v>0</v>
      </c>
      <c r="R215" s="679">
        <v>0</v>
      </c>
      <c r="T215" s="677">
        <v>0</v>
      </c>
      <c r="U215" s="679">
        <v>0</v>
      </c>
      <c r="W215" s="677">
        <v>0</v>
      </c>
      <c r="X215" s="679">
        <v>0</v>
      </c>
      <c r="Z215" s="677">
        <v>0</v>
      </c>
      <c r="AA215" s="679">
        <v>0</v>
      </c>
      <c r="AC215" s="677">
        <v>0</v>
      </c>
      <c r="AD215" s="679">
        <v>0</v>
      </c>
      <c r="AF215" s="677">
        <v>0</v>
      </c>
      <c r="AG215" s="679">
        <v>0</v>
      </c>
      <c r="AI215" s="677">
        <v>0</v>
      </c>
      <c r="AJ215" s="679">
        <v>0</v>
      </c>
      <c r="AL215" s="677">
        <v>0</v>
      </c>
      <c r="AM215" s="679">
        <v>0</v>
      </c>
      <c r="AO215" s="680">
        <f t="shared" si="6"/>
        <v>0</v>
      </c>
      <c r="AP215" s="681">
        <f t="shared" si="7"/>
        <v>0</v>
      </c>
    </row>
    <row r="216" spans="1:42">
      <c r="A216" s="678"/>
      <c r="B216" s="678"/>
      <c r="C216" s="677">
        <v>0</v>
      </c>
      <c r="E216" s="677">
        <v>0</v>
      </c>
      <c r="F216" s="679">
        <v>0</v>
      </c>
      <c r="H216" s="677">
        <v>0</v>
      </c>
      <c r="I216" s="679">
        <v>0</v>
      </c>
      <c r="K216" s="677">
        <v>0</v>
      </c>
      <c r="L216" s="679">
        <v>0</v>
      </c>
      <c r="N216" s="677">
        <v>0</v>
      </c>
      <c r="O216" s="679">
        <v>0</v>
      </c>
      <c r="Q216" s="677">
        <v>0</v>
      </c>
      <c r="R216" s="679">
        <v>0</v>
      </c>
      <c r="T216" s="677">
        <v>0</v>
      </c>
      <c r="U216" s="679">
        <v>0</v>
      </c>
      <c r="W216" s="677">
        <v>0</v>
      </c>
      <c r="X216" s="679">
        <v>0</v>
      </c>
      <c r="Z216" s="677">
        <v>0</v>
      </c>
      <c r="AA216" s="679">
        <v>0</v>
      </c>
      <c r="AC216" s="677">
        <v>0</v>
      </c>
      <c r="AD216" s="679">
        <v>0</v>
      </c>
      <c r="AF216" s="677">
        <v>0</v>
      </c>
      <c r="AG216" s="679">
        <v>0</v>
      </c>
      <c r="AI216" s="677">
        <v>0</v>
      </c>
      <c r="AJ216" s="679">
        <v>0</v>
      </c>
      <c r="AL216" s="677">
        <v>0</v>
      </c>
      <c r="AM216" s="679">
        <v>0</v>
      </c>
      <c r="AO216" s="680">
        <f t="shared" si="6"/>
        <v>0</v>
      </c>
      <c r="AP216" s="681">
        <f t="shared" si="7"/>
        <v>0</v>
      </c>
    </row>
    <row r="217" spans="1:42">
      <c r="A217" s="678"/>
      <c r="B217" s="678"/>
      <c r="C217" s="677">
        <v>0</v>
      </c>
      <c r="E217" s="677">
        <v>0</v>
      </c>
      <c r="F217" s="679">
        <v>0</v>
      </c>
      <c r="H217" s="677">
        <v>0</v>
      </c>
      <c r="I217" s="679">
        <v>0</v>
      </c>
      <c r="K217" s="677">
        <v>0</v>
      </c>
      <c r="L217" s="679">
        <v>0</v>
      </c>
      <c r="N217" s="677">
        <v>0</v>
      </c>
      <c r="O217" s="679">
        <v>0</v>
      </c>
      <c r="Q217" s="677">
        <v>0</v>
      </c>
      <c r="R217" s="679">
        <v>0</v>
      </c>
      <c r="T217" s="677">
        <v>0</v>
      </c>
      <c r="U217" s="679">
        <v>0</v>
      </c>
      <c r="W217" s="677">
        <v>0</v>
      </c>
      <c r="X217" s="679">
        <v>0</v>
      </c>
      <c r="Z217" s="677">
        <v>0</v>
      </c>
      <c r="AA217" s="679">
        <v>0</v>
      </c>
      <c r="AC217" s="677">
        <v>0</v>
      </c>
      <c r="AD217" s="679">
        <v>0</v>
      </c>
      <c r="AF217" s="677">
        <v>0</v>
      </c>
      <c r="AG217" s="679">
        <v>0</v>
      </c>
      <c r="AI217" s="677">
        <v>0</v>
      </c>
      <c r="AJ217" s="679">
        <v>0</v>
      </c>
      <c r="AL217" s="677">
        <v>0</v>
      </c>
      <c r="AM217" s="679">
        <v>0</v>
      </c>
      <c r="AO217" s="680">
        <f t="shared" si="6"/>
        <v>0</v>
      </c>
      <c r="AP217" s="681">
        <f t="shared" si="7"/>
        <v>0</v>
      </c>
    </row>
    <row r="218" spans="1:42">
      <c r="A218" s="678"/>
      <c r="B218" s="678"/>
      <c r="C218" s="677">
        <v>0</v>
      </c>
      <c r="E218" s="677">
        <v>0</v>
      </c>
      <c r="F218" s="679">
        <v>0</v>
      </c>
      <c r="H218" s="677">
        <v>0</v>
      </c>
      <c r="I218" s="679">
        <v>0</v>
      </c>
      <c r="K218" s="677">
        <v>0</v>
      </c>
      <c r="L218" s="679">
        <v>0</v>
      </c>
      <c r="N218" s="677">
        <v>0</v>
      </c>
      <c r="O218" s="679">
        <v>0</v>
      </c>
      <c r="Q218" s="677">
        <v>0</v>
      </c>
      <c r="R218" s="679">
        <v>0</v>
      </c>
      <c r="T218" s="677">
        <v>0</v>
      </c>
      <c r="U218" s="679">
        <v>0</v>
      </c>
      <c r="W218" s="677">
        <v>0</v>
      </c>
      <c r="X218" s="679">
        <v>0</v>
      </c>
      <c r="Z218" s="677">
        <v>0</v>
      </c>
      <c r="AA218" s="679">
        <v>0</v>
      </c>
      <c r="AC218" s="677">
        <v>0</v>
      </c>
      <c r="AD218" s="679">
        <v>0</v>
      </c>
      <c r="AF218" s="677">
        <v>0</v>
      </c>
      <c r="AG218" s="679">
        <v>0</v>
      </c>
      <c r="AI218" s="677">
        <v>0</v>
      </c>
      <c r="AJ218" s="679">
        <v>0</v>
      </c>
      <c r="AL218" s="677">
        <v>0</v>
      </c>
      <c r="AM218" s="679">
        <v>0</v>
      </c>
      <c r="AO218" s="680">
        <f t="shared" si="6"/>
        <v>0</v>
      </c>
      <c r="AP218" s="681">
        <f t="shared" si="7"/>
        <v>0</v>
      </c>
    </row>
    <row r="219" spans="1:42">
      <c r="A219" s="678"/>
      <c r="B219" s="678"/>
      <c r="C219" s="677">
        <v>0</v>
      </c>
      <c r="E219" s="677">
        <v>0</v>
      </c>
      <c r="F219" s="679">
        <v>0</v>
      </c>
      <c r="H219" s="677">
        <v>0</v>
      </c>
      <c r="I219" s="679">
        <v>0</v>
      </c>
      <c r="K219" s="677">
        <v>0</v>
      </c>
      <c r="L219" s="679">
        <v>0</v>
      </c>
      <c r="N219" s="677">
        <v>0</v>
      </c>
      <c r="O219" s="679">
        <v>0</v>
      </c>
      <c r="Q219" s="677">
        <v>0</v>
      </c>
      <c r="R219" s="679">
        <v>0</v>
      </c>
      <c r="T219" s="677">
        <v>0</v>
      </c>
      <c r="U219" s="679">
        <v>0</v>
      </c>
      <c r="W219" s="677">
        <v>0</v>
      </c>
      <c r="X219" s="679">
        <v>0</v>
      </c>
      <c r="Z219" s="677">
        <v>0</v>
      </c>
      <c r="AA219" s="679">
        <v>0</v>
      </c>
      <c r="AC219" s="677">
        <v>0</v>
      </c>
      <c r="AD219" s="679">
        <v>0</v>
      </c>
      <c r="AF219" s="677">
        <v>0</v>
      </c>
      <c r="AG219" s="679">
        <v>0</v>
      </c>
      <c r="AI219" s="677">
        <v>0</v>
      </c>
      <c r="AJ219" s="679">
        <v>0</v>
      </c>
      <c r="AL219" s="677">
        <v>0</v>
      </c>
      <c r="AM219" s="679">
        <v>0</v>
      </c>
      <c r="AO219" s="680">
        <f t="shared" si="6"/>
        <v>0</v>
      </c>
      <c r="AP219" s="681">
        <f t="shared" si="7"/>
        <v>0</v>
      </c>
    </row>
    <row r="220" spans="1:42">
      <c r="A220" s="678"/>
      <c r="B220" s="678"/>
      <c r="C220" s="677">
        <v>0</v>
      </c>
      <c r="E220" s="677">
        <v>0</v>
      </c>
      <c r="F220" s="679">
        <v>0</v>
      </c>
      <c r="H220" s="677">
        <v>0</v>
      </c>
      <c r="I220" s="679">
        <v>0</v>
      </c>
      <c r="K220" s="677">
        <v>0</v>
      </c>
      <c r="L220" s="679">
        <v>0</v>
      </c>
      <c r="N220" s="677">
        <v>0</v>
      </c>
      <c r="O220" s="679">
        <v>0</v>
      </c>
      <c r="Q220" s="677">
        <v>0</v>
      </c>
      <c r="R220" s="679">
        <v>0</v>
      </c>
      <c r="T220" s="677">
        <v>0</v>
      </c>
      <c r="U220" s="679">
        <v>0</v>
      </c>
      <c r="W220" s="677">
        <v>0</v>
      </c>
      <c r="X220" s="679">
        <v>0</v>
      </c>
      <c r="Z220" s="677">
        <v>0</v>
      </c>
      <c r="AA220" s="679">
        <v>0</v>
      </c>
      <c r="AC220" s="677">
        <v>0</v>
      </c>
      <c r="AD220" s="679">
        <v>0</v>
      </c>
      <c r="AF220" s="677">
        <v>0</v>
      </c>
      <c r="AG220" s="679">
        <v>0</v>
      </c>
      <c r="AI220" s="677">
        <v>0</v>
      </c>
      <c r="AJ220" s="679">
        <v>0</v>
      </c>
      <c r="AL220" s="677">
        <v>0</v>
      </c>
      <c r="AM220" s="679">
        <v>0</v>
      </c>
      <c r="AO220" s="680">
        <f t="shared" si="6"/>
        <v>0</v>
      </c>
      <c r="AP220" s="681">
        <f t="shared" si="7"/>
        <v>0</v>
      </c>
    </row>
    <row r="221" spans="1:42">
      <c r="A221" s="678"/>
      <c r="B221" s="678"/>
      <c r="C221" s="677">
        <v>0</v>
      </c>
      <c r="E221" s="677">
        <v>0</v>
      </c>
      <c r="F221" s="679">
        <v>0</v>
      </c>
      <c r="H221" s="677">
        <v>0</v>
      </c>
      <c r="I221" s="679">
        <v>0</v>
      </c>
      <c r="K221" s="677">
        <v>0</v>
      </c>
      <c r="L221" s="679">
        <v>0</v>
      </c>
      <c r="N221" s="677">
        <v>0</v>
      </c>
      <c r="O221" s="679">
        <v>0</v>
      </c>
      <c r="Q221" s="677">
        <v>0</v>
      </c>
      <c r="R221" s="679">
        <v>0</v>
      </c>
      <c r="T221" s="677">
        <v>0</v>
      </c>
      <c r="U221" s="679">
        <v>0</v>
      </c>
      <c r="W221" s="677">
        <v>0</v>
      </c>
      <c r="X221" s="679">
        <v>0</v>
      </c>
      <c r="Z221" s="677">
        <v>0</v>
      </c>
      <c r="AA221" s="679">
        <v>0</v>
      </c>
      <c r="AC221" s="677">
        <v>0</v>
      </c>
      <c r="AD221" s="679">
        <v>0</v>
      </c>
      <c r="AF221" s="677">
        <v>0</v>
      </c>
      <c r="AG221" s="679">
        <v>0</v>
      </c>
      <c r="AI221" s="677">
        <v>0</v>
      </c>
      <c r="AJ221" s="679">
        <v>0</v>
      </c>
      <c r="AL221" s="677">
        <v>0</v>
      </c>
      <c r="AM221" s="679">
        <v>0</v>
      </c>
      <c r="AO221" s="680">
        <f t="shared" si="6"/>
        <v>0</v>
      </c>
      <c r="AP221" s="681">
        <f t="shared" si="7"/>
        <v>0</v>
      </c>
    </row>
    <row r="222" spans="1:42">
      <c r="A222" s="678"/>
      <c r="B222" s="678"/>
      <c r="C222" s="677">
        <v>0</v>
      </c>
      <c r="E222" s="677">
        <v>0</v>
      </c>
      <c r="F222" s="679">
        <v>0</v>
      </c>
      <c r="H222" s="677">
        <v>0</v>
      </c>
      <c r="I222" s="679">
        <v>0</v>
      </c>
      <c r="K222" s="677">
        <v>0</v>
      </c>
      <c r="L222" s="679">
        <v>0</v>
      </c>
      <c r="N222" s="677">
        <v>0</v>
      </c>
      <c r="O222" s="679">
        <v>0</v>
      </c>
      <c r="Q222" s="677">
        <v>0</v>
      </c>
      <c r="R222" s="679">
        <v>0</v>
      </c>
      <c r="T222" s="677">
        <v>0</v>
      </c>
      <c r="U222" s="679">
        <v>0</v>
      </c>
      <c r="W222" s="677">
        <v>0</v>
      </c>
      <c r="X222" s="679">
        <v>0</v>
      </c>
      <c r="Z222" s="677">
        <v>0</v>
      </c>
      <c r="AA222" s="679">
        <v>0</v>
      </c>
      <c r="AC222" s="677">
        <v>0</v>
      </c>
      <c r="AD222" s="679">
        <v>0</v>
      </c>
      <c r="AF222" s="677">
        <v>0</v>
      </c>
      <c r="AG222" s="679">
        <v>0</v>
      </c>
      <c r="AI222" s="677">
        <v>0</v>
      </c>
      <c r="AJ222" s="679">
        <v>0</v>
      </c>
      <c r="AL222" s="677">
        <v>0</v>
      </c>
      <c r="AM222" s="679">
        <v>0</v>
      </c>
      <c r="AO222" s="680">
        <f t="shared" si="6"/>
        <v>0</v>
      </c>
      <c r="AP222" s="681">
        <f t="shared" si="7"/>
        <v>0</v>
      </c>
    </row>
    <row r="223" spans="1:42">
      <c r="A223" s="678"/>
      <c r="B223" s="678"/>
      <c r="C223" s="677">
        <v>0</v>
      </c>
      <c r="E223" s="677">
        <v>0</v>
      </c>
      <c r="F223" s="679">
        <v>0</v>
      </c>
      <c r="H223" s="677">
        <v>0</v>
      </c>
      <c r="I223" s="679">
        <v>0</v>
      </c>
      <c r="K223" s="677">
        <v>0</v>
      </c>
      <c r="L223" s="679">
        <v>0</v>
      </c>
      <c r="N223" s="677">
        <v>0</v>
      </c>
      <c r="O223" s="679">
        <v>0</v>
      </c>
      <c r="Q223" s="677">
        <v>0</v>
      </c>
      <c r="R223" s="679">
        <v>0</v>
      </c>
      <c r="T223" s="677">
        <v>0</v>
      </c>
      <c r="U223" s="679">
        <v>0</v>
      </c>
      <c r="W223" s="677">
        <v>0</v>
      </c>
      <c r="X223" s="679">
        <v>0</v>
      </c>
      <c r="Z223" s="677">
        <v>0</v>
      </c>
      <c r="AA223" s="679">
        <v>0</v>
      </c>
      <c r="AC223" s="677">
        <v>0</v>
      </c>
      <c r="AD223" s="679">
        <v>0</v>
      </c>
      <c r="AF223" s="677">
        <v>0</v>
      </c>
      <c r="AG223" s="679">
        <v>0</v>
      </c>
      <c r="AI223" s="677">
        <v>0</v>
      </c>
      <c r="AJ223" s="679">
        <v>0</v>
      </c>
      <c r="AL223" s="677">
        <v>0</v>
      </c>
      <c r="AM223" s="679">
        <v>0</v>
      </c>
      <c r="AO223" s="680">
        <f t="shared" si="6"/>
        <v>0</v>
      </c>
      <c r="AP223" s="681">
        <f t="shared" si="7"/>
        <v>0</v>
      </c>
    </row>
    <row r="224" spans="1:42">
      <c r="A224" s="678"/>
      <c r="B224" s="678"/>
      <c r="C224" s="677">
        <v>0</v>
      </c>
      <c r="E224" s="677">
        <v>0</v>
      </c>
      <c r="F224" s="679">
        <v>0</v>
      </c>
      <c r="H224" s="677">
        <v>0</v>
      </c>
      <c r="I224" s="679">
        <v>0</v>
      </c>
      <c r="K224" s="677">
        <v>0</v>
      </c>
      <c r="L224" s="679">
        <v>0</v>
      </c>
      <c r="N224" s="677">
        <v>0</v>
      </c>
      <c r="O224" s="679">
        <v>0</v>
      </c>
      <c r="Q224" s="677">
        <v>0</v>
      </c>
      <c r="R224" s="679">
        <v>0</v>
      </c>
      <c r="T224" s="677">
        <v>0</v>
      </c>
      <c r="U224" s="679">
        <v>0</v>
      </c>
      <c r="W224" s="677">
        <v>0</v>
      </c>
      <c r="X224" s="679">
        <v>0</v>
      </c>
      <c r="Z224" s="677">
        <v>0</v>
      </c>
      <c r="AA224" s="679">
        <v>0</v>
      </c>
      <c r="AC224" s="677">
        <v>0</v>
      </c>
      <c r="AD224" s="679">
        <v>0</v>
      </c>
      <c r="AF224" s="677">
        <v>0</v>
      </c>
      <c r="AG224" s="679">
        <v>0</v>
      </c>
      <c r="AI224" s="677">
        <v>0</v>
      </c>
      <c r="AJ224" s="679">
        <v>0</v>
      </c>
      <c r="AL224" s="677">
        <v>0</v>
      </c>
      <c r="AM224" s="679">
        <v>0</v>
      </c>
      <c r="AO224" s="680">
        <f t="shared" si="6"/>
        <v>0</v>
      </c>
      <c r="AP224" s="681">
        <f t="shared" si="7"/>
        <v>0</v>
      </c>
    </row>
    <row r="225" spans="1:42">
      <c r="A225" s="678"/>
      <c r="B225" s="678"/>
      <c r="C225" s="677">
        <v>0</v>
      </c>
      <c r="E225" s="677">
        <v>0</v>
      </c>
      <c r="F225" s="679">
        <v>0</v>
      </c>
      <c r="H225" s="677">
        <v>0</v>
      </c>
      <c r="I225" s="679">
        <v>0</v>
      </c>
      <c r="K225" s="677">
        <v>0</v>
      </c>
      <c r="L225" s="679">
        <v>0</v>
      </c>
      <c r="N225" s="677">
        <v>0</v>
      </c>
      <c r="O225" s="679">
        <v>0</v>
      </c>
      <c r="Q225" s="677">
        <v>0</v>
      </c>
      <c r="R225" s="679">
        <v>0</v>
      </c>
      <c r="T225" s="677">
        <v>0</v>
      </c>
      <c r="U225" s="679">
        <v>0</v>
      </c>
      <c r="W225" s="677">
        <v>0</v>
      </c>
      <c r="X225" s="679">
        <v>0</v>
      </c>
      <c r="Z225" s="677">
        <v>0</v>
      </c>
      <c r="AA225" s="679">
        <v>0</v>
      </c>
      <c r="AC225" s="677">
        <v>0</v>
      </c>
      <c r="AD225" s="679">
        <v>0</v>
      </c>
      <c r="AF225" s="677">
        <v>0</v>
      </c>
      <c r="AG225" s="679">
        <v>0</v>
      </c>
      <c r="AI225" s="677">
        <v>0</v>
      </c>
      <c r="AJ225" s="679">
        <v>0</v>
      </c>
      <c r="AL225" s="677">
        <v>0</v>
      </c>
      <c r="AM225" s="679">
        <v>0</v>
      </c>
      <c r="AO225" s="680">
        <f t="shared" si="6"/>
        <v>0</v>
      </c>
      <c r="AP225" s="681">
        <f t="shared" si="7"/>
        <v>0</v>
      </c>
    </row>
    <row r="226" spans="1:42">
      <c r="A226" s="678"/>
      <c r="B226" s="678"/>
      <c r="C226" s="677">
        <v>0</v>
      </c>
      <c r="E226" s="677">
        <v>0</v>
      </c>
      <c r="F226" s="679">
        <v>0</v>
      </c>
      <c r="H226" s="677">
        <v>0</v>
      </c>
      <c r="I226" s="679">
        <v>0</v>
      </c>
      <c r="K226" s="677">
        <v>0</v>
      </c>
      <c r="L226" s="679">
        <v>0</v>
      </c>
      <c r="N226" s="677">
        <v>0</v>
      </c>
      <c r="O226" s="679">
        <v>0</v>
      </c>
      <c r="Q226" s="677">
        <v>0</v>
      </c>
      <c r="R226" s="679">
        <v>0</v>
      </c>
      <c r="T226" s="677">
        <v>0</v>
      </c>
      <c r="U226" s="679">
        <v>0</v>
      </c>
      <c r="W226" s="677">
        <v>0</v>
      </c>
      <c r="X226" s="679">
        <v>0</v>
      </c>
      <c r="Z226" s="677">
        <v>0</v>
      </c>
      <c r="AA226" s="679">
        <v>0</v>
      </c>
      <c r="AC226" s="677">
        <v>0</v>
      </c>
      <c r="AD226" s="679">
        <v>0</v>
      </c>
      <c r="AF226" s="677">
        <v>0</v>
      </c>
      <c r="AG226" s="679">
        <v>0</v>
      </c>
      <c r="AI226" s="677">
        <v>0</v>
      </c>
      <c r="AJ226" s="679">
        <v>0</v>
      </c>
      <c r="AL226" s="677">
        <v>0</v>
      </c>
      <c r="AM226" s="679">
        <v>0</v>
      </c>
      <c r="AO226" s="680">
        <f t="shared" si="6"/>
        <v>0</v>
      </c>
      <c r="AP226" s="681">
        <f t="shared" si="7"/>
        <v>0</v>
      </c>
    </row>
    <row r="227" spans="1:42">
      <c r="A227" s="678"/>
      <c r="B227" s="678"/>
      <c r="C227" s="677">
        <v>0</v>
      </c>
      <c r="E227" s="677">
        <v>0</v>
      </c>
      <c r="F227" s="679">
        <v>0</v>
      </c>
      <c r="H227" s="677">
        <v>0</v>
      </c>
      <c r="I227" s="679">
        <v>0</v>
      </c>
      <c r="K227" s="677">
        <v>0</v>
      </c>
      <c r="L227" s="679">
        <v>0</v>
      </c>
      <c r="N227" s="677">
        <v>0</v>
      </c>
      <c r="O227" s="679">
        <v>0</v>
      </c>
      <c r="Q227" s="677">
        <v>0</v>
      </c>
      <c r="R227" s="679">
        <v>0</v>
      </c>
      <c r="T227" s="677">
        <v>0</v>
      </c>
      <c r="U227" s="679">
        <v>0</v>
      </c>
      <c r="W227" s="677">
        <v>0</v>
      </c>
      <c r="X227" s="679">
        <v>0</v>
      </c>
      <c r="Z227" s="677">
        <v>0</v>
      </c>
      <c r="AA227" s="679">
        <v>0</v>
      </c>
      <c r="AC227" s="677">
        <v>0</v>
      </c>
      <c r="AD227" s="679">
        <v>0</v>
      </c>
      <c r="AF227" s="677">
        <v>0</v>
      </c>
      <c r="AG227" s="679">
        <v>0</v>
      </c>
      <c r="AI227" s="677">
        <v>0</v>
      </c>
      <c r="AJ227" s="679">
        <v>0</v>
      </c>
      <c r="AL227" s="677">
        <v>0</v>
      </c>
      <c r="AM227" s="679">
        <v>0</v>
      </c>
      <c r="AO227" s="680">
        <f t="shared" si="6"/>
        <v>0</v>
      </c>
      <c r="AP227" s="681">
        <f t="shared" si="7"/>
        <v>0</v>
      </c>
    </row>
    <row r="228" spans="1:42">
      <c r="A228" s="678"/>
      <c r="B228" s="678"/>
      <c r="C228" s="677">
        <v>0</v>
      </c>
      <c r="E228" s="677">
        <v>0</v>
      </c>
      <c r="F228" s="679">
        <v>0</v>
      </c>
      <c r="H228" s="677">
        <v>0</v>
      </c>
      <c r="I228" s="679">
        <v>0</v>
      </c>
      <c r="K228" s="677">
        <v>0</v>
      </c>
      <c r="L228" s="679">
        <v>0</v>
      </c>
      <c r="N228" s="677">
        <v>0</v>
      </c>
      <c r="O228" s="679">
        <v>0</v>
      </c>
      <c r="Q228" s="677">
        <v>0</v>
      </c>
      <c r="R228" s="679">
        <v>0</v>
      </c>
      <c r="T228" s="677">
        <v>0</v>
      </c>
      <c r="U228" s="679">
        <v>0</v>
      </c>
      <c r="W228" s="677">
        <v>0</v>
      </c>
      <c r="X228" s="679">
        <v>0</v>
      </c>
      <c r="Z228" s="677">
        <v>0</v>
      </c>
      <c r="AA228" s="679">
        <v>0</v>
      </c>
      <c r="AC228" s="677">
        <v>0</v>
      </c>
      <c r="AD228" s="679">
        <v>0</v>
      </c>
      <c r="AF228" s="677">
        <v>0</v>
      </c>
      <c r="AG228" s="679">
        <v>0</v>
      </c>
      <c r="AI228" s="677">
        <v>0</v>
      </c>
      <c r="AJ228" s="679">
        <v>0</v>
      </c>
      <c r="AL228" s="677">
        <v>0</v>
      </c>
      <c r="AM228" s="679">
        <v>0</v>
      </c>
      <c r="AO228" s="680">
        <f t="shared" si="6"/>
        <v>0</v>
      </c>
      <c r="AP228" s="681">
        <f t="shared" si="7"/>
        <v>0</v>
      </c>
    </row>
    <row r="229" spans="1:42">
      <c r="A229" s="678"/>
      <c r="B229" s="678"/>
      <c r="C229" s="677">
        <v>0</v>
      </c>
      <c r="E229" s="677">
        <v>0</v>
      </c>
      <c r="F229" s="679">
        <v>0</v>
      </c>
      <c r="H229" s="677">
        <v>0</v>
      </c>
      <c r="I229" s="679">
        <v>0</v>
      </c>
      <c r="K229" s="677">
        <v>0</v>
      </c>
      <c r="L229" s="679">
        <v>0</v>
      </c>
      <c r="N229" s="677">
        <v>0</v>
      </c>
      <c r="O229" s="679">
        <v>0</v>
      </c>
      <c r="Q229" s="677">
        <v>0</v>
      </c>
      <c r="R229" s="679">
        <v>0</v>
      </c>
      <c r="T229" s="677">
        <v>0</v>
      </c>
      <c r="U229" s="679">
        <v>0</v>
      </c>
      <c r="W229" s="677">
        <v>0</v>
      </c>
      <c r="X229" s="679">
        <v>0</v>
      </c>
      <c r="Z229" s="677">
        <v>0</v>
      </c>
      <c r="AA229" s="679">
        <v>0</v>
      </c>
      <c r="AC229" s="677">
        <v>0</v>
      </c>
      <c r="AD229" s="679">
        <v>0</v>
      </c>
      <c r="AF229" s="677">
        <v>0</v>
      </c>
      <c r="AG229" s="679">
        <v>0</v>
      </c>
      <c r="AI229" s="677">
        <v>0</v>
      </c>
      <c r="AJ229" s="679">
        <v>0</v>
      </c>
      <c r="AL229" s="677">
        <v>0</v>
      </c>
      <c r="AM229" s="679">
        <v>0</v>
      </c>
      <c r="AO229" s="680">
        <f t="shared" si="6"/>
        <v>0</v>
      </c>
      <c r="AP229" s="681">
        <f t="shared" si="7"/>
        <v>0</v>
      </c>
    </row>
    <row r="230" spans="1:42">
      <c r="A230" s="678"/>
      <c r="B230" s="678"/>
      <c r="C230" s="677">
        <v>0</v>
      </c>
      <c r="E230" s="677">
        <v>0</v>
      </c>
      <c r="F230" s="679">
        <v>0</v>
      </c>
      <c r="H230" s="677">
        <v>0</v>
      </c>
      <c r="I230" s="679">
        <v>0</v>
      </c>
      <c r="K230" s="677">
        <v>0</v>
      </c>
      <c r="L230" s="679">
        <v>0</v>
      </c>
      <c r="N230" s="677">
        <v>0</v>
      </c>
      <c r="O230" s="679">
        <v>0</v>
      </c>
      <c r="Q230" s="677">
        <v>0</v>
      </c>
      <c r="R230" s="679">
        <v>0</v>
      </c>
      <c r="T230" s="677">
        <v>0</v>
      </c>
      <c r="U230" s="679">
        <v>0</v>
      </c>
      <c r="W230" s="677">
        <v>0</v>
      </c>
      <c r="X230" s="679">
        <v>0</v>
      </c>
      <c r="Z230" s="677">
        <v>0</v>
      </c>
      <c r="AA230" s="679">
        <v>0</v>
      </c>
      <c r="AC230" s="677">
        <v>0</v>
      </c>
      <c r="AD230" s="679">
        <v>0</v>
      </c>
      <c r="AF230" s="677">
        <v>0</v>
      </c>
      <c r="AG230" s="679">
        <v>0</v>
      </c>
      <c r="AI230" s="677">
        <v>0</v>
      </c>
      <c r="AJ230" s="679">
        <v>0</v>
      </c>
      <c r="AL230" s="677">
        <v>0</v>
      </c>
      <c r="AM230" s="679">
        <v>0</v>
      </c>
      <c r="AO230" s="680">
        <f t="shared" si="6"/>
        <v>0</v>
      </c>
      <c r="AP230" s="681">
        <f t="shared" si="7"/>
        <v>0</v>
      </c>
    </row>
    <row r="231" spans="1:42">
      <c r="A231" s="678"/>
      <c r="B231" s="678"/>
      <c r="C231" s="677">
        <v>0</v>
      </c>
      <c r="E231" s="677">
        <v>0</v>
      </c>
      <c r="F231" s="679">
        <v>0</v>
      </c>
      <c r="H231" s="677">
        <v>0</v>
      </c>
      <c r="I231" s="679">
        <v>0</v>
      </c>
      <c r="K231" s="677">
        <v>0</v>
      </c>
      <c r="L231" s="679">
        <v>0</v>
      </c>
      <c r="N231" s="677">
        <v>0</v>
      </c>
      <c r="O231" s="679">
        <v>0</v>
      </c>
      <c r="Q231" s="677">
        <v>0</v>
      </c>
      <c r="R231" s="679">
        <v>0</v>
      </c>
      <c r="T231" s="677">
        <v>0</v>
      </c>
      <c r="U231" s="679">
        <v>0</v>
      </c>
      <c r="W231" s="677">
        <v>0</v>
      </c>
      <c r="X231" s="679">
        <v>0</v>
      </c>
      <c r="Z231" s="677">
        <v>0</v>
      </c>
      <c r="AA231" s="679">
        <v>0</v>
      </c>
      <c r="AC231" s="677">
        <v>0</v>
      </c>
      <c r="AD231" s="679">
        <v>0</v>
      </c>
      <c r="AF231" s="677">
        <v>0</v>
      </c>
      <c r="AG231" s="679">
        <v>0</v>
      </c>
      <c r="AI231" s="677">
        <v>0</v>
      </c>
      <c r="AJ231" s="679">
        <v>0</v>
      </c>
      <c r="AL231" s="677">
        <v>0</v>
      </c>
      <c r="AM231" s="679">
        <v>0</v>
      </c>
      <c r="AO231" s="680">
        <f t="shared" si="6"/>
        <v>0</v>
      </c>
      <c r="AP231" s="681">
        <f t="shared" si="7"/>
        <v>0</v>
      </c>
    </row>
    <row r="232" spans="1:42">
      <c r="A232" s="678"/>
      <c r="B232" s="678"/>
      <c r="C232" s="677">
        <v>0</v>
      </c>
      <c r="E232" s="677">
        <v>0</v>
      </c>
      <c r="F232" s="679">
        <v>0</v>
      </c>
      <c r="H232" s="677">
        <v>0</v>
      </c>
      <c r="I232" s="679">
        <v>0</v>
      </c>
      <c r="K232" s="677">
        <v>0</v>
      </c>
      <c r="L232" s="679">
        <v>0</v>
      </c>
      <c r="N232" s="677">
        <v>0</v>
      </c>
      <c r="O232" s="679">
        <v>0</v>
      </c>
      <c r="Q232" s="677">
        <v>0</v>
      </c>
      <c r="R232" s="679">
        <v>0</v>
      </c>
      <c r="T232" s="677">
        <v>0</v>
      </c>
      <c r="U232" s="679">
        <v>0</v>
      </c>
      <c r="W232" s="677">
        <v>0</v>
      </c>
      <c r="X232" s="679">
        <v>0</v>
      </c>
      <c r="Z232" s="677">
        <v>0</v>
      </c>
      <c r="AA232" s="679">
        <v>0</v>
      </c>
      <c r="AC232" s="677">
        <v>0</v>
      </c>
      <c r="AD232" s="679">
        <v>0</v>
      </c>
      <c r="AF232" s="677">
        <v>0</v>
      </c>
      <c r="AG232" s="679">
        <v>0</v>
      </c>
      <c r="AI232" s="677">
        <v>0</v>
      </c>
      <c r="AJ232" s="679">
        <v>0</v>
      </c>
      <c r="AL232" s="677">
        <v>0</v>
      </c>
      <c r="AM232" s="679">
        <v>0</v>
      </c>
      <c r="AO232" s="680">
        <f t="shared" si="6"/>
        <v>0</v>
      </c>
      <c r="AP232" s="681">
        <f t="shared" si="7"/>
        <v>0</v>
      </c>
    </row>
    <row r="233" spans="1:42">
      <c r="A233" s="678"/>
      <c r="B233" s="678"/>
      <c r="C233" s="677">
        <v>0</v>
      </c>
      <c r="E233" s="677">
        <v>0</v>
      </c>
      <c r="F233" s="679">
        <v>0</v>
      </c>
      <c r="H233" s="677">
        <v>0</v>
      </c>
      <c r="I233" s="679">
        <v>0</v>
      </c>
      <c r="K233" s="677">
        <v>0</v>
      </c>
      <c r="L233" s="679">
        <v>0</v>
      </c>
      <c r="N233" s="677">
        <v>0</v>
      </c>
      <c r="O233" s="679">
        <v>0</v>
      </c>
      <c r="Q233" s="677">
        <v>0</v>
      </c>
      <c r="R233" s="679">
        <v>0</v>
      </c>
      <c r="T233" s="677">
        <v>0</v>
      </c>
      <c r="U233" s="679">
        <v>0</v>
      </c>
      <c r="W233" s="677">
        <v>0</v>
      </c>
      <c r="X233" s="679">
        <v>0</v>
      </c>
      <c r="Z233" s="677">
        <v>0</v>
      </c>
      <c r="AA233" s="679">
        <v>0</v>
      </c>
      <c r="AC233" s="677">
        <v>0</v>
      </c>
      <c r="AD233" s="679">
        <v>0</v>
      </c>
      <c r="AF233" s="677">
        <v>0</v>
      </c>
      <c r="AG233" s="679">
        <v>0</v>
      </c>
      <c r="AI233" s="677">
        <v>0</v>
      </c>
      <c r="AJ233" s="679">
        <v>0</v>
      </c>
      <c r="AL233" s="677">
        <v>0</v>
      </c>
      <c r="AM233" s="679">
        <v>0</v>
      </c>
      <c r="AO233" s="680">
        <f t="shared" si="6"/>
        <v>0</v>
      </c>
      <c r="AP233" s="681">
        <f t="shared" si="7"/>
        <v>0</v>
      </c>
    </row>
    <row r="234" spans="1:42">
      <c r="A234" s="678"/>
      <c r="B234" s="678"/>
      <c r="C234" s="677">
        <v>0</v>
      </c>
      <c r="E234" s="677">
        <v>0</v>
      </c>
      <c r="F234" s="679">
        <v>0</v>
      </c>
      <c r="H234" s="677">
        <v>0</v>
      </c>
      <c r="I234" s="679">
        <v>0</v>
      </c>
      <c r="K234" s="677">
        <v>0</v>
      </c>
      <c r="L234" s="679">
        <v>0</v>
      </c>
      <c r="N234" s="677">
        <v>0</v>
      </c>
      <c r="O234" s="679">
        <v>0</v>
      </c>
      <c r="Q234" s="677">
        <v>0</v>
      </c>
      <c r="R234" s="679">
        <v>0</v>
      </c>
      <c r="T234" s="677">
        <v>0</v>
      </c>
      <c r="U234" s="679">
        <v>0</v>
      </c>
      <c r="W234" s="677">
        <v>0</v>
      </c>
      <c r="X234" s="679">
        <v>0</v>
      </c>
      <c r="Z234" s="677">
        <v>0</v>
      </c>
      <c r="AA234" s="679">
        <v>0</v>
      </c>
      <c r="AC234" s="677">
        <v>0</v>
      </c>
      <c r="AD234" s="679">
        <v>0</v>
      </c>
      <c r="AF234" s="677">
        <v>0</v>
      </c>
      <c r="AG234" s="679">
        <v>0</v>
      </c>
      <c r="AI234" s="677">
        <v>0</v>
      </c>
      <c r="AJ234" s="679">
        <v>0</v>
      </c>
      <c r="AL234" s="677">
        <v>0</v>
      </c>
      <c r="AM234" s="679">
        <v>0</v>
      </c>
      <c r="AO234" s="680">
        <f t="shared" si="6"/>
        <v>0</v>
      </c>
      <c r="AP234" s="681">
        <f t="shared" si="7"/>
        <v>0</v>
      </c>
    </row>
    <row r="235" spans="1:42">
      <c r="A235" s="678"/>
      <c r="B235" s="678"/>
      <c r="C235" s="677">
        <v>0</v>
      </c>
      <c r="E235" s="677">
        <v>0</v>
      </c>
      <c r="F235" s="679">
        <v>0</v>
      </c>
      <c r="H235" s="677">
        <v>0</v>
      </c>
      <c r="I235" s="679">
        <v>0</v>
      </c>
      <c r="K235" s="677">
        <v>0</v>
      </c>
      <c r="L235" s="679">
        <v>0</v>
      </c>
      <c r="N235" s="677">
        <v>0</v>
      </c>
      <c r="O235" s="679">
        <v>0</v>
      </c>
      <c r="Q235" s="677">
        <v>0</v>
      </c>
      <c r="R235" s="679">
        <v>0</v>
      </c>
      <c r="T235" s="677">
        <v>0</v>
      </c>
      <c r="U235" s="679">
        <v>0</v>
      </c>
      <c r="W235" s="677">
        <v>0</v>
      </c>
      <c r="X235" s="679">
        <v>0</v>
      </c>
      <c r="Z235" s="677">
        <v>0</v>
      </c>
      <c r="AA235" s="679">
        <v>0</v>
      </c>
      <c r="AC235" s="677">
        <v>0</v>
      </c>
      <c r="AD235" s="679">
        <v>0</v>
      </c>
      <c r="AF235" s="677">
        <v>0</v>
      </c>
      <c r="AG235" s="679">
        <v>0</v>
      </c>
      <c r="AI235" s="677">
        <v>0</v>
      </c>
      <c r="AJ235" s="679">
        <v>0</v>
      </c>
      <c r="AL235" s="677">
        <v>0</v>
      </c>
      <c r="AM235" s="679">
        <v>0</v>
      </c>
      <c r="AO235" s="680">
        <f t="shared" si="6"/>
        <v>0</v>
      </c>
      <c r="AP235" s="681">
        <f t="shared" si="7"/>
        <v>0</v>
      </c>
    </row>
    <row r="236" spans="1:42">
      <c r="A236" s="678"/>
      <c r="B236" s="678"/>
      <c r="C236" s="677">
        <v>0</v>
      </c>
      <c r="E236" s="677">
        <v>0</v>
      </c>
      <c r="F236" s="679">
        <v>0</v>
      </c>
      <c r="H236" s="677">
        <v>0</v>
      </c>
      <c r="I236" s="679">
        <v>0</v>
      </c>
      <c r="K236" s="677">
        <v>0</v>
      </c>
      <c r="L236" s="679">
        <v>0</v>
      </c>
      <c r="N236" s="677">
        <v>0</v>
      </c>
      <c r="O236" s="679">
        <v>0</v>
      </c>
      <c r="Q236" s="677">
        <v>0</v>
      </c>
      <c r="R236" s="679">
        <v>0</v>
      </c>
      <c r="T236" s="677">
        <v>0</v>
      </c>
      <c r="U236" s="679">
        <v>0</v>
      </c>
      <c r="W236" s="677">
        <v>0</v>
      </c>
      <c r="X236" s="679">
        <v>0</v>
      </c>
      <c r="Z236" s="677">
        <v>0</v>
      </c>
      <c r="AA236" s="679">
        <v>0</v>
      </c>
      <c r="AC236" s="677">
        <v>0</v>
      </c>
      <c r="AD236" s="679">
        <v>0</v>
      </c>
      <c r="AF236" s="677">
        <v>0</v>
      </c>
      <c r="AG236" s="679">
        <v>0</v>
      </c>
      <c r="AI236" s="677">
        <v>0</v>
      </c>
      <c r="AJ236" s="679">
        <v>0</v>
      </c>
      <c r="AL236" s="677">
        <v>0</v>
      </c>
      <c r="AM236" s="679">
        <v>0</v>
      </c>
      <c r="AO236" s="680">
        <f t="shared" si="6"/>
        <v>0</v>
      </c>
      <c r="AP236" s="681">
        <f t="shared" si="7"/>
        <v>0</v>
      </c>
    </row>
    <row r="237" spans="1:42">
      <c r="A237" s="678"/>
      <c r="B237" s="678"/>
      <c r="C237" s="677">
        <v>0</v>
      </c>
      <c r="E237" s="677">
        <v>0</v>
      </c>
      <c r="F237" s="679">
        <v>0</v>
      </c>
      <c r="H237" s="677">
        <v>0</v>
      </c>
      <c r="I237" s="679">
        <v>0</v>
      </c>
      <c r="K237" s="677">
        <v>0</v>
      </c>
      <c r="L237" s="679">
        <v>0</v>
      </c>
      <c r="N237" s="677">
        <v>0</v>
      </c>
      <c r="O237" s="679">
        <v>0</v>
      </c>
      <c r="Q237" s="677">
        <v>0</v>
      </c>
      <c r="R237" s="679">
        <v>0</v>
      </c>
      <c r="T237" s="677">
        <v>0</v>
      </c>
      <c r="U237" s="679">
        <v>0</v>
      </c>
      <c r="W237" s="677">
        <v>0</v>
      </c>
      <c r="X237" s="679">
        <v>0</v>
      </c>
      <c r="Z237" s="677">
        <v>0</v>
      </c>
      <c r="AA237" s="679">
        <v>0</v>
      </c>
      <c r="AC237" s="677">
        <v>0</v>
      </c>
      <c r="AD237" s="679">
        <v>0</v>
      </c>
      <c r="AF237" s="677">
        <v>0</v>
      </c>
      <c r="AG237" s="679">
        <v>0</v>
      </c>
      <c r="AI237" s="677">
        <v>0</v>
      </c>
      <c r="AJ237" s="679">
        <v>0</v>
      </c>
      <c r="AL237" s="677">
        <v>0</v>
      </c>
      <c r="AM237" s="679">
        <v>0</v>
      </c>
      <c r="AO237" s="680">
        <f t="shared" si="6"/>
        <v>0</v>
      </c>
      <c r="AP237" s="681">
        <f t="shared" si="7"/>
        <v>0</v>
      </c>
    </row>
    <row r="238" spans="1:42">
      <c r="A238" s="678"/>
      <c r="B238" s="678"/>
      <c r="C238" s="677">
        <v>0</v>
      </c>
      <c r="E238" s="677">
        <v>0</v>
      </c>
      <c r="F238" s="679">
        <v>0</v>
      </c>
      <c r="H238" s="677">
        <v>0</v>
      </c>
      <c r="I238" s="679">
        <v>0</v>
      </c>
      <c r="K238" s="677">
        <v>0</v>
      </c>
      <c r="L238" s="679">
        <v>0</v>
      </c>
      <c r="N238" s="677">
        <v>0</v>
      </c>
      <c r="O238" s="679">
        <v>0</v>
      </c>
      <c r="Q238" s="677">
        <v>0</v>
      </c>
      <c r="R238" s="679">
        <v>0</v>
      </c>
      <c r="T238" s="677">
        <v>0</v>
      </c>
      <c r="U238" s="679">
        <v>0</v>
      </c>
      <c r="W238" s="677">
        <v>0</v>
      </c>
      <c r="X238" s="679">
        <v>0</v>
      </c>
      <c r="Z238" s="677">
        <v>0</v>
      </c>
      <c r="AA238" s="679">
        <v>0</v>
      </c>
      <c r="AC238" s="677">
        <v>0</v>
      </c>
      <c r="AD238" s="679">
        <v>0</v>
      </c>
      <c r="AF238" s="677">
        <v>0</v>
      </c>
      <c r="AG238" s="679">
        <v>0</v>
      </c>
      <c r="AI238" s="677">
        <v>0</v>
      </c>
      <c r="AJ238" s="679">
        <v>0</v>
      </c>
      <c r="AL238" s="677">
        <v>0</v>
      </c>
      <c r="AM238" s="679">
        <v>0</v>
      </c>
      <c r="AO238" s="680">
        <f t="shared" si="6"/>
        <v>0</v>
      </c>
      <c r="AP238" s="681">
        <f t="shared" si="7"/>
        <v>0</v>
      </c>
    </row>
    <row r="239" spans="1:42">
      <c r="A239" s="678"/>
      <c r="B239" s="678"/>
      <c r="C239" s="677">
        <v>0</v>
      </c>
      <c r="E239" s="677">
        <v>0</v>
      </c>
      <c r="F239" s="679">
        <v>0</v>
      </c>
      <c r="H239" s="677">
        <v>0</v>
      </c>
      <c r="I239" s="679">
        <v>0</v>
      </c>
      <c r="K239" s="677">
        <v>0</v>
      </c>
      <c r="L239" s="679">
        <v>0</v>
      </c>
      <c r="N239" s="677">
        <v>0</v>
      </c>
      <c r="O239" s="679">
        <v>0</v>
      </c>
      <c r="Q239" s="677">
        <v>0</v>
      </c>
      <c r="R239" s="679">
        <v>0</v>
      </c>
      <c r="T239" s="677">
        <v>0</v>
      </c>
      <c r="U239" s="679">
        <v>0</v>
      </c>
      <c r="W239" s="677">
        <v>0</v>
      </c>
      <c r="X239" s="679">
        <v>0</v>
      </c>
      <c r="Z239" s="677">
        <v>0</v>
      </c>
      <c r="AA239" s="679">
        <v>0</v>
      </c>
      <c r="AC239" s="677">
        <v>0</v>
      </c>
      <c r="AD239" s="679">
        <v>0</v>
      </c>
      <c r="AF239" s="677">
        <v>0</v>
      </c>
      <c r="AG239" s="679">
        <v>0</v>
      </c>
      <c r="AI239" s="677">
        <v>0</v>
      </c>
      <c r="AJ239" s="679">
        <v>0</v>
      </c>
      <c r="AL239" s="677">
        <v>0</v>
      </c>
      <c r="AM239" s="679">
        <v>0</v>
      </c>
      <c r="AO239" s="680">
        <f t="shared" si="6"/>
        <v>0</v>
      </c>
      <c r="AP239" s="681">
        <f t="shared" si="7"/>
        <v>0</v>
      </c>
    </row>
    <row r="240" spans="1:42">
      <c r="A240" s="678"/>
      <c r="B240" s="678"/>
      <c r="C240" s="677">
        <v>0</v>
      </c>
      <c r="E240" s="677">
        <v>0</v>
      </c>
      <c r="F240" s="679">
        <v>0</v>
      </c>
      <c r="H240" s="677">
        <v>0</v>
      </c>
      <c r="I240" s="679">
        <v>0</v>
      </c>
      <c r="K240" s="677">
        <v>0</v>
      </c>
      <c r="L240" s="679">
        <v>0</v>
      </c>
      <c r="N240" s="677">
        <v>0</v>
      </c>
      <c r="O240" s="679">
        <v>0</v>
      </c>
      <c r="Q240" s="677">
        <v>0</v>
      </c>
      <c r="R240" s="679">
        <v>0</v>
      </c>
      <c r="T240" s="677">
        <v>0</v>
      </c>
      <c r="U240" s="679">
        <v>0</v>
      </c>
      <c r="W240" s="677">
        <v>0</v>
      </c>
      <c r="X240" s="679">
        <v>0</v>
      </c>
      <c r="Z240" s="677">
        <v>0</v>
      </c>
      <c r="AA240" s="679">
        <v>0</v>
      </c>
      <c r="AC240" s="677">
        <v>0</v>
      </c>
      <c r="AD240" s="679">
        <v>0</v>
      </c>
      <c r="AF240" s="677">
        <v>0</v>
      </c>
      <c r="AG240" s="679">
        <v>0</v>
      </c>
      <c r="AI240" s="677">
        <v>0</v>
      </c>
      <c r="AJ240" s="679">
        <v>0</v>
      </c>
      <c r="AL240" s="677">
        <v>0</v>
      </c>
      <c r="AM240" s="679">
        <v>0</v>
      </c>
      <c r="AO240" s="680">
        <f t="shared" si="6"/>
        <v>0</v>
      </c>
      <c r="AP240" s="681">
        <f t="shared" si="7"/>
        <v>0</v>
      </c>
    </row>
    <row r="241" spans="1:42">
      <c r="A241" s="678"/>
      <c r="B241" s="678"/>
      <c r="C241" s="677">
        <v>0</v>
      </c>
      <c r="E241" s="677">
        <v>0</v>
      </c>
      <c r="F241" s="679">
        <v>0</v>
      </c>
      <c r="H241" s="677">
        <v>0</v>
      </c>
      <c r="I241" s="679">
        <v>0</v>
      </c>
      <c r="K241" s="677">
        <v>0</v>
      </c>
      <c r="L241" s="679">
        <v>0</v>
      </c>
      <c r="N241" s="677">
        <v>0</v>
      </c>
      <c r="O241" s="679">
        <v>0</v>
      </c>
      <c r="Q241" s="677">
        <v>0</v>
      </c>
      <c r="R241" s="679">
        <v>0</v>
      </c>
      <c r="T241" s="677">
        <v>0</v>
      </c>
      <c r="U241" s="679">
        <v>0</v>
      </c>
      <c r="W241" s="677">
        <v>0</v>
      </c>
      <c r="X241" s="679">
        <v>0</v>
      </c>
      <c r="Z241" s="677">
        <v>0</v>
      </c>
      <c r="AA241" s="679">
        <v>0</v>
      </c>
      <c r="AC241" s="677">
        <v>0</v>
      </c>
      <c r="AD241" s="679">
        <v>0</v>
      </c>
      <c r="AF241" s="677">
        <v>0</v>
      </c>
      <c r="AG241" s="679">
        <v>0</v>
      </c>
      <c r="AI241" s="677">
        <v>0</v>
      </c>
      <c r="AJ241" s="679">
        <v>0</v>
      </c>
      <c r="AL241" s="677">
        <v>0</v>
      </c>
      <c r="AM241" s="679">
        <v>0</v>
      </c>
      <c r="AO241" s="680">
        <f t="shared" si="6"/>
        <v>0</v>
      </c>
      <c r="AP241" s="681">
        <f t="shared" si="7"/>
        <v>0</v>
      </c>
    </row>
    <row r="242" spans="1:42">
      <c r="A242" s="678"/>
      <c r="B242" s="678"/>
      <c r="C242" s="677">
        <v>0</v>
      </c>
      <c r="E242" s="677">
        <v>0</v>
      </c>
      <c r="F242" s="679">
        <v>0</v>
      </c>
      <c r="H242" s="677">
        <v>0</v>
      </c>
      <c r="I242" s="679">
        <v>0</v>
      </c>
      <c r="K242" s="677">
        <v>0</v>
      </c>
      <c r="L242" s="679">
        <v>0</v>
      </c>
      <c r="N242" s="677">
        <v>0</v>
      </c>
      <c r="O242" s="679">
        <v>0</v>
      </c>
      <c r="Q242" s="677">
        <v>0</v>
      </c>
      <c r="R242" s="679">
        <v>0</v>
      </c>
      <c r="T242" s="677">
        <v>0</v>
      </c>
      <c r="U242" s="679">
        <v>0</v>
      </c>
      <c r="W242" s="677">
        <v>0</v>
      </c>
      <c r="X242" s="679">
        <v>0</v>
      </c>
      <c r="Z242" s="677">
        <v>0</v>
      </c>
      <c r="AA242" s="679">
        <v>0</v>
      </c>
      <c r="AC242" s="677">
        <v>0</v>
      </c>
      <c r="AD242" s="679">
        <v>0</v>
      </c>
      <c r="AF242" s="677">
        <v>0</v>
      </c>
      <c r="AG242" s="679">
        <v>0</v>
      </c>
      <c r="AI242" s="677">
        <v>0</v>
      </c>
      <c r="AJ242" s="679">
        <v>0</v>
      </c>
      <c r="AL242" s="677">
        <v>0</v>
      </c>
      <c r="AM242" s="679">
        <v>0</v>
      </c>
      <c r="AO242" s="680">
        <f t="shared" si="6"/>
        <v>0</v>
      </c>
      <c r="AP242" s="681">
        <f t="shared" si="7"/>
        <v>0</v>
      </c>
    </row>
    <row r="243" spans="1:42">
      <c r="A243" s="678"/>
      <c r="B243" s="678"/>
      <c r="C243" s="677">
        <v>0</v>
      </c>
      <c r="E243" s="677">
        <v>0</v>
      </c>
      <c r="F243" s="679">
        <v>0</v>
      </c>
      <c r="H243" s="677">
        <v>0</v>
      </c>
      <c r="I243" s="679">
        <v>0</v>
      </c>
      <c r="K243" s="677">
        <v>0</v>
      </c>
      <c r="L243" s="679">
        <v>0</v>
      </c>
      <c r="N243" s="677">
        <v>0</v>
      </c>
      <c r="O243" s="679">
        <v>0</v>
      </c>
      <c r="Q243" s="677">
        <v>0</v>
      </c>
      <c r="R243" s="679">
        <v>0</v>
      </c>
      <c r="T243" s="677">
        <v>0</v>
      </c>
      <c r="U243" s="679">
        <v>0</v>
      </c>
      <c r="W243" s="677">
        <v>0</v>
      </c>
      <c r="X243" s="679">
        <v>0</v>
      </c>
      <c r="Z243" s="677">
        <v>0</v>
      </c>
      <c r="AA243" s="679">
        <v>0</v>
      </c>
      <c r="AC243" s="677">
        <v>0</v>
      </c>
      <c r="AD243" s="679">
        <v>0</v>
      </c>
      <c r="AF243" s="677">
        <v>0</v>
      </c>
      <c r="AG243" s="679">
        <v>0</v>
      </c>
      <c r="AI243" s="677">
        <v>0</v>
      </c>
      <c r="AJ243" s="679">
        <v>0</v>
      </c>
      <c r="AL243" s="677">
        <v>0</v>
      </c>
      <c r="AM243" s="679">
        <v>0</v>
      </c>
      <c r="AO243" s="680">
        <f t="shared" si="6"/>
        <v>0</v>
      </c>
      <c r="AP243" s="681">
        <f t="shared" si="7"/>
        <v>0</v>
      </c>
    </row>
    <row r="244" spans="1:42">
      <c r="A244" s="678"/>
      <c r="B244" s="678"/>
      <c r="C244" s="677">
        <v>0</v>
      </c>
      <c r="E244" s="677">
        <v>0</v>
      </c>
      <c r="F244" s="679">
        <v>0</v>
      </c>
      <c r="H244" s="677">
        <v>0</v>
      </c>
      <c r="I244" s="679">
        <v>0</v>
      </c>
      <c r="K244" s="677">
        <v>0</v>
      </c>
      <c r="L244" s="679">
        <v>0</v>
      </c>
      <c r="N244" s="677">
        <v>0</v>
      </c>
      <c r="O244" s="679">
        <v>0</v>
      </c>
      <c r="Q244" s="677">
        <v>0</v>
      </c>
      <c r="R244" s="679">
        <v>0</v>
      </c>
      <c r="T244" s="677">
        <v>0</v>
      </c>
      <c r="U244" s="679">
        <v>0</v>
      </c>
      <c r="W244" s="677">
        <v>0</v>
      </c>
      <c r="X244" s="679">
        <v>0</v>
      </c>
      <c r="Z244" s="677">
        <v>0</v>
      </c>
      <c r="AA244" s="679">
        <v>0</v>
      </c>
      <c r="AC244" s="677">
        <v>0</v>
      </c>
      <c r="AD244" s="679">
        <v>0</v>
      </c>
      <c r="AF244" s="677">
        <v>0</v>
      </c>
      <c r="AG244" s="679">
        <v>0</v>
      </c>
      <c r="AI244" s="677">
        <v>0</v>
      </c>
      <c r="AJ244" s="679">
        <v>0</v>
      </c>
      <c r="AL244" s="677">
        <v>0</v>
      </c>
      <c r="AM244" s="679">
        <v>0</v>
      </c>
      <c r="AO244" s="680">
        <f t="shared" si="6"/>
        <v>0</v>
      </c>
      <c r="AP244" s="681">
        <f t="shared" si="7"/>
        <v>0</v>
      </c>
    </row>
    <row r="245" spans="1:42">
      <c r="A245" s="678"/>
      <c r="B245" s="678"/>
      <c r="C245" s="677">
        <v>0</v>
      </c>
      <c r="E245" s="677">
        <v>0</v>
      </c>
      <c r="F245" s="679">
        <v>0</v>
      </c>
      <c r="H245" s="677">
        <v>0</v>
      </c>
      <c r="I245" s="679">
        <v>0</v>
      </c>
      <c r="K245" s="677">
        <v>0</v>
      </c>
      <c r="L245" s="679">
        <v>0</v>
      </c>
      <c r="N245" s="677">
        <v>0</v>
      </c>
      <c r="O245" s="679">
        <v>0</v>
      </c>
      <c r="Q245" s="677">
        <v>0</v>
      </c>
      <c r="R245" s="679">
        <v>0</v>
      </c>
      <c r="T245" s="677">
        <v>0</v>
      </c>
      <c r="U245" s="679">
        <v>0</v>
      </c>
      <c r="W245" s="677">
        <v>0</v>
      </c>
      <c r="X245" s="679">
        <v>0</v>
      </c>
      <c r="Z245" s="677">
        <v>0</v>
      </c>
      <c r="AA245" s="679">
        <v>0</v>
      </c>
      <c r="AC245" s="677">
        <v>0</v>
      </c>
      <c r="AD245" s="679">
        <v>0</v>
      </c>
      <c r="AF245" s="677">
        <v>0</v>
      </c>
      <c r="AG245" s="679">
        <v>0</v>
      </c>
      <c r="AI245" s="677">
        <v>0</v>
      </c>
      <c r="AJ245" s="679">
        <v>0</v>
      </c>
      <c r="AL245" s="677">
        <v>0</v>
      </c>
      <c r="AM245" s="679">
        <v>0</v>
      </c>
      <c r="AO245" s="680">
        <f t="shared" si="6"/>
        <v>0</v>
      </c>
      <c r="AP245" s="681">
        <f t="shared" si="7"/>
        <v>0</v>
      </c>
    </row>
    <row r="246" spans="1:42">
      <c r="A246" s="678"/>
      <c r="B246" s="678"/>
      <c r="C246" s="677">
        <v>0</v>
      </c>
      <c r="E246" s="677">
        <v>0</v>
      </c>
      <c r="F246" s="679">
        <v>0</v>
      </c>
      <c r="H246" s="677">
        <v>0</v>
      </c>
      <c r="I246" s="679">
        <v>0</v>
      </c>
      <c r="K246" s="677">
        <v>0</v>
      </c>
      <c r="L246" s="679">
        <v>0</v>
      </c>
      <c r="N246" s="677">
        <v>0</v>
      </c>
      <c r="O246" s="679">
        <v>0</v>
      </c>
      <c r="Q246" s="677">
        <v>0</v>
      </c>
      <c r="R246" s="679">
        <v>0</v>
      </c>
      <c r="T246" s="677">
        <v>0</v>
      </c>
      <c r="U246" s="679">
        <v>0</v>
      </c>
      <c r="W246" s="677">
        <v>0</v>
      </c>
      <c r="X246" s="679">
        <v>0</v>
      </c>
      <c r="Z246" s="677">
        <v>0</v>
      </c>
      <c r="AA246" s="679">
        <v>0</v>
      </c>
      <c r="AC246" s="677">
        <v>0</v>
      </c>
      <c r="AD246" s="679">
        <v>0</v>
      </c>
      <c r="AF246" s="677">
        <v>0</v>
      </c>
      <c r="AG246" s="679">
        <v>0</v>
      </c>
      <c r="AI246" s="677">
        <v>0</v>
      </c>
      <c r="AJ246" s="679">
        <v>0</v>
      </c>
      <c r="AL246" s="677">
        <v>0</v>
      </c>
      <c r="AM246" s="679">
        <v>0</v>
      </c>
      <c r="AO246" s="680">
        <f t="shared" si="6"/>
        <v>0</v>
      </c>
      <c r="AP246" s="681">
        <f t="shared" si="7"/>
        <v>0</v>
      </c>
    </row>
    <row r="247" spans="1:42">
      <c r="A247" s="678"/>
      <c r="B247" s="678"/>
      <c r="C247" s="677">
        <v>0</v>
      </c>
      <c r="E247" s="677">
        <v>0</v>
      </c>
      <c r="F247" s="679">
        <v>0</v>
      </c>
      <c r="H247" s="677">
        <v>0</v>
      </c>
      <c r="I247" s="679">
        <v>0</v>
      </c>
      <c r="K247" s="677">
        <v>0</v>
      </c>
      <c r="L247" s="679">
        <v>0</v>
      </c>
      <c r="N247" s="677">
        <v>0</v>
      </c>
      <c r="O247" s="679">
        <v>0</v>
      </c>
      <c r="Q247" s="677">
        <v>0</v>
      </c>
      <c r="R247" s="679">
        <v>0</v>
      </c>
      <c r="T247" s="677">
        <v>0</v>
      </c>
      <c r="U247" s="679">
        <v>0</v>
      </c>
      <c r="W247" s="677">
        <v>0</v>
      </c>
      <c r="X247" s="679">
        <v>0</v>
      </c>
      <c r="Z247" s="677">
        <v>0</v>
      </c>
      <c r="AA247" s="679">
        <v>0</v>
      </c>
      <c r="AC247" s="677">
        <v>0</v>
      </c>
      <c r="AD247" s="679">
        <v>0</v>
      </c>
      <c r="AF247" s="677">
        <v>0</v>
      </c>
      <c r="AG247" s="679">
        <v>0</v>
      </c>
      <c r="AI247" s="677">
        <v>0</v>
      </c>
      <c r="AJ247" s="679">
        <v>0</v>
      </c>
      <c r="AL247" s="677">
        <v>0</v>
      </c>
      <c r="AM247" s="679">
        <v>0</v>
      </c>
      <c r="AO247" s="680">
        <f t="shared" si="6"/>
        <v>0</v>
      </c>
      <c r="AP247" s="681">
        <f t="shared" si="7"/>
        <v>0</v>
      </c>
    </row>
    <row r="248" spans="1:42">
      <c r="A248" s="678"/>
      <c r="B248" s="678"/>
      <c r="C248" s="677">
        <v>0</v>
      </c>
      <c r="E248" s="677">
        <v>0</v>
      </c>
      <c r="F248" s="679">
        <v>0</v>
      </c>
      <c r="H248" s="677">
        <v>0</v>
      </c>
      <c r="I248" s="679">
        <v>0</v>
      </c>
      <c r="K248" s="677">
        <v>0</v>
      </c>
      <c r="L248" s="679">
        <v>0</v>
      </c>
      <c r="N248" s="677">
        <v>0</v>
      </c>
      <c r="O248" s="679">
        <v>0</v>
      </c>
      <c r="Q248" s="677">
        <v>0</v>
      </c>
      <c r="R248" s="679">
        <v>0</v>
      </c>
      <c r="T248" s="677">
        <v>0</v>
      </c>
      <c r="U248" s="679">
        <v>0</v>
      </c>
      <c r="W248" s="677">
        <v>0</v>
      </c>
      <c r="X248" s="679">
        <v>0</v>
      </c>
      <c r="Z248" s="677">
        <v>0</v>
      </c>
      <c r="AA248" s="679">
        <v>0</v>
      </c>
      <c r="AC248" s="677">
        <v>0</v>
      </c>
      <c r="AD248" s="679">
        <v>0</v>
      </c>
      <c r="AF248" s="677">
        <v>0</v>
      </c>
      <c r="AG248" s="679">
        <v>0</v>
      </c>
      <c r="AI248" s="677">
        <v>0</v>
      </c>
      <c r="AJ248" s="679">
        <v>0</v>
      </c>
      <c r="AL248" s="677">
        <v>0</v>
      </c>
      <c r="AM248" s="679">
        <v>0</v>
      </c>
      <c r="AO248" s="680">
        <f t="shared" si="6"/>
        <v>0</v>
      </c>
      <c r="AP248" s="681">
        <f t="shared" si="7"/>
        <v>0</v>
      </c>
    </row>
    <row r="249" spans="1:42">
      <c r="A249" s="678"/>
      <c r="B249" s="678"/>
      <c r="C249" s="677">
        <v>0</v>
      </c>
      <c r="E249" s="677">
        <v>0</v>
      </c>
      <c r="F249" s="679">
        <v>0</v>
      </c>
      <c r="H249" s="677">
        <v>0</v>
      </c>
      <c r="I249" s="679">
        <v>0</v>
      </c>
      <c r="K249" s="677">
        <v>0</v>
      </c>
      <c r="L249" s="679">
        <v>0</v>
      </c>
      <c r="N249" s="677">
        <v>0</v>
      </c>
      <c r="O249" s="679">
        <v>0</v>
      </c>
      <c r="Q249" s="677">
        <v>0</v>
      </c>
      <c r="R249" s="679">
        <v>0</v>
      </c>
      <c r="T249" s="677">
        <v>0</v>
      </c>
      <c r="U249" s="679">
        <v>0</v>
      </c>
      <c r="W249" s="677">
        <v>0</v>
      </c>
      <c r="X249" s="679">
        <v>0</v>
      </c>
      <c r="Z249" s="677">
        <v>0</v>
      </c>
      <c r="AA249" s="679">
        <v>0</v>
      </c>
      <c r="AC249" s="677">
        <v>0</v>
      </c>
      <c r="AD249" s="679">
        <v>0</v>
      </c>
      <c r="AF249" s="677">
        <v>0</v>
      </c>
      <c r="AG249" s="679">
        <v>0</v>
      </c>
      <c r="AI249" s="677">
        <v>0</v>
      </c>
      <c r="AJ249" s="679">
        <v>0</v>
      </c>
      <c r="AL249" s="677">
        <v>0</v>
      </c>
      <c r="AM249" s="679">
        <v>0</v>
      </c>
      <c r="AO249" s="680">
        <f t="shared" si="6"/>
        <v>0</v>
      </c>
      <c r="AP249" s="681">
        <f t="shared" si="7"/>
        <v>0</v>
      </c>
    </row>
    <row r="250" spans="1:42">
      <c r="A250" s="678"/>
      <c r="B250" s="678"/>
      <c r="C250" s="677">
        <v>0</v>
      </c>
      <c r="E250" s="677">
        <v>0</v>
      </c>
      <c r="F250" s="679">
        <v>0</v>
      </c>
      <c r="H250" s="677">
        <v>0</v>
      </c>
      <c r="I250" s="679">
        <v>0</v>
      </c>
      <c r="K250" s="677">
        <v>0</v>
      </c>
      <c r="L250" s="679">
        <v>0</v>
      </c>
      <c r="N250" s="677">
        <v>0</v>
      </c>
      <c r="O250" s="679">
        <v>0</v>
      </c>
      <c r="Q250" s="677">
        <v>0</v>
      </c>
      <c r="R250" s="679">
        <v>0</v>
      </c>
      <c r="T250" s="677">
        <v>0</v>
      </c>
      <c r="U250" s="679">
        <v>0</v>
      </c>
      <c r="W250" s="677">
        <v>0</v>
      </c>
      <c r="X250" s="679">
        <v>0</v>
      </c>
      <c r="Z250" s="677">
        <v>0</v>
      </c>
      <c r="AA250" s="679">
        <v>0</v>
      </c>
      <c r="AC250" s="677">
        <v>0</v>
      </c>
      <c r="AD250" s="679">
        <v>0</v>
      </c>
      <c r="AF250" s="677">
        <v>0</v>
      </c>
      <c r="AG250" s="679">
        <v>0</v>
      </c>
      <c r="AI250" s="677">
        <v>0</v>
      </c>
      <c r="AJ250" s="679">
        <v>0</v>
      </c>
      <c r="AL250" s="677">
        <v>0</v>
      </c>
      <c r="AM250" s="679">
        <v>0</v>
      </c>
      <c r="AO250" s="680">
        <f t="shared" si="6"/>
        <v>0</v>
      </c>
      <c r="AP250" s="681">
        <f t="shared" si="7"/>
        <v>0</v>
      </c>
    </row>
    <row r="251" spans="1:42">
      <c r="A251" s="678"/>
      <c r="B251" s="678"/>
      <c r="C251" s="677">
        <v>0</v>
      </c>
      <c r="E251" s="677">
        <v>0</v>
      </c>
      <c r="F251" s="679">
        <v>0</v>
      </c>
      <c r="H251" s="677">
        <v>0</v>
      </c>
      <c r="I251" s="679">
        <v>0</v>
      </c>
      <c r="K251" s="677">
        <v>0</v>
      </c>
      <c r="L251" s="679">
        <v>0</v>
      </c>
      <c r="N251" s="677">
        <v>0</v>
      </c>
      <c r="O251" s="679">
        <v>0</v>
      </c>
      <c r="Q251" s="677">
        <v>0</v>
      </c>
      <c r="R251" s="679">
        <v>0</v>
      </c>
      <c r="T251" s="677">
        <v>0</v>
      </c>
      <c r="U251" s="679">
        <v>0</v>
      </c>
      <c r="W251" s="677">
        <v>0</v>
      </c>
      <c r="X251" s="679">
        <v>0</v>
      </c>
      <c r="Z251" s="677">
        <v>0</v>
      </c>
      <c r="AA251" s="679">
        <v>0</v>
      </c>
      <c r="AC251" s="677">
        <v>0</v>
      </c>
      <c r="AD251" s="679">
        <v>0</v>
      </c>
      <c r="AF251" s="677">
        <v>0</v>
      </c>
      <c r="AG251" s="679">
        <v>0</v>
      </c>
      <c r="AI251" s="677">
        <v>0</v>
      </c>
      <c r="AJ251" s="679">
        <v>0</v>
      </c>
      <c r="AL251" s="677">
        <v>0</v>
      </c>
      <c r="AM251" s="679">
        <v>0</v>
      </c>
      <c r="AO251" s="680">
        <f t="shared" si="6"/>
        <v>0</v>
      </c>
      <c r="AP251" s="681">
        <f t="shared" si="7"/>
        <v>0</v>
      </c>
    </row>
    <row r="252" spans="1:42">
      <c r="A252" s="678"/>
      <c r="B252" s="678"/>
      <c r="C252" s="677">
        <v>0</v>
      </c>
      <c r="E252" s="677">
        <v>0</v>
      </c>
      <c r="F252" s="679">
        <v>0</v>
      </c>
      <c r="H252" s="677">
        <v>0</v>
      </c>
      <c r="I252" s="679">
        <v>0</v>
      </c>
      <c r="K252" s="677">
        <v>0</v>
      </c>
      <c r="L252" s="679">
        <v>0</v>
      </c>
      <c r="N252" s="677">
        <v>0</v>
      </c>
      <c r="O252" s="679">
        <v>0</v>
      </c>
      <c r="Q252" s="677">
        <v>0</v>
      </c>
      <c r="R252" s="679">
        <v>0</v>
      </c>
      <c r="T252" s="677">
        <v>0</v>
      </c>
      <c r="U252" s="679">
        <v>0</v>
      </c>
      <c r="W252" s="677">
        <v>0</v>
      </c>
      <c r="X252" s="679">
        <v>0</v>
      </c>
      <c r="Z252" s="677">
        <v>0</v>
      </c>
      <c r="AA252" s="679">
        <v>0</v>
      </c>
      <c r="AC252" s="677">
        <v>0</v>
      </c>
      <c r="AD252" s="679">
        <v>0</v>
      </c>
      <c r="AF252" s="677">
        <v>0</v>
      </c>
      <c r="AG252" s="679">
        <v>0</v>
      </c>
      <c r="AI252" s="677">
        <v>0</v>
      </c>
      <c r="AJ252" s="679">
        <v>0</v>
      </c>
      <c r="AL252" s="677">
        <v>0</v>
      </c>
      <c r="AM252" s="679">
        <v>0</v>
      </c>
      <c r="AO252" s="680">
        <f t="shared" si="6"/>
        <v>0</v>
      </c>
      <c r="AP252" s="681">
        <f t="shared" si="7"/>
        <v>0</v>
      </c>
    </row>
    <row r="253" spans="1:42">
      <c r="A253" s="678"/>
      <c r="B253" s="678"/>
      <c r="C253" s="677">
        <v>0</v>
      </c>
      <c r="E253" s="677">
        <v>0</v>
      </c>
      <c r="F253" s="679">
        <v>0</v>
      </c>
      <c r="H253" s="677">
        <v>0</v>
      </c>
      <c r="I253" s="679">
        <v>0</v>
      </c>
      <c r="K253" s="677">
        <v>0</v>
      </c>
      <c r="L253" s="679">
        <v>0</v>
      </c>
      <c r="N253" s="677">
        <v>0</v>
      </c>
      <c r="O253" s="679">
        <v>0</v>
      </c>
      <c r="Q253" s="677">
        <v>0</v>
      </c>
      <c r="R253" s="679">
        <v>0</v>
      </c>
      <c r="T253" s="677">
        <v>0</v>
      </c>
      <c r="U253" s="679">
        <v>0</v>
      </c>
      <c r="W253" s="677">
        <v>0</v>
      </c>
      <c r="X253" s="679">
        <v>0</v>
      </c>
      <c r="Z253" s="677">
        <v>0</v>
      </c>
      <c r="AA253" s="679">
        <v>0</v>
      </c>
      <c r="AC253" s="677">
        <v>0</v>
      </c>
      <c r="AD253" s="679">
        <v>0</v>
      </c>
      <c r="AF253" s="677">
        <v>0</v>
      </c>
      <c r="AG253" s="679">
        <v>0</v>
      </c>
      <c r="AI253" s="677">
        <v>0</v>
      </c>
      <c r="AJ253" s="679">
        <v>0</v>
      </c>
      <c r="AL253" s="677">
        <v>0</v>
      </c>
      <c r="AM253" s="679">
        <v>0</v>
      </c>
      <c r="AO253" s="680">
        <f t="shared" si="6"/>
        <v>0</v>
      </c>
      <c r="AP253" s="681">
        <f t="shared" si="7"/>
        <v>0</v>
      </c>
    </row>
    <row r="254" spans="1:42">
      <c r="A254" s="678"/>
      <c r="B254" s="678"/>
      <c r="C254" s="677">
        <v>0</v>
      </c>
      <c r="E254" s="677">
        <v>0</v>
      </c>
      <c r="F254" s="679">
        <v>0</v>
      </c>
      <c r="H254" s="677">
        <v>0</v>
      </c>
      <c r="I254" s="679">
        <v>0</v>
      </c>
      <c r="K254" s="677">
        <v>0</v>
      </c>
      <c r="L254" s="679">
        <v>0</v>
      </c>
      <c r="N254" s="677">
        <v>0</v>
      </c>
      <c r="O254" s="679">
        <v>0</v>
      </c>
      <c r="Q254" s="677">
        <v>0</v>
      </c>
      <c r="R254" s="679">
        <v>0</v>
      </c>
      <c r="T254" s="677">
        <v>0</v>
      </c>
      <c r="U254" s="679">
        <v>0</v>
      </c>
      <c r="W254" s="677">
        <v>0</v>
      </c>
      <c r="X254" s="679">
        <v>0</v>
      </c>
      <c r="Z254" s="677">
        <v>0</v>
      </c>
      <c r="AA254" s="679">
        <v>0</v>
      </c>
      <c r="AC254" s="677">
        <v>0</v>
      </c>
      <c r="AD254" s="679">
        <v>0</v>
      </c>
      <c r="AF254" s="677">
        <v>0</v>
      </c>
      <c r="AG254" s="679">
        <v>0</v>
      </c>
      <c r="AI254" s="677">
        <v>0</v>
      </c>
      <c r="AJ254" s="679">
        <v>0</v>
      </c>
      <c r="AL254" s="677">
        <v>0</v>
      </c>
      <c r="AM254" s="679">
        <v>0</v>
      </c>
      <c r="AO254" s="680">
        <f t="shared" si="6"/>
        <v>0</v>
      </c>
      <c r="AP254" s="681">
        <f t="shared" si="7"/>
        <v>0</v>
      </c>
    </row>
    <row r="255" spans="1:42">
      <c r="A255" s="678"/>
      <c r="B255" s="678"/>
      <c r="C255" s="677">
        <v>0</v>
      </c>
      <c r="E255" s="677">
        <v>0</v>
      </c>
      <c r="F255" s="679">
        <v>0</v>
      </c>
      <c r="H255" s="677">
        <v>0</v>
      </c>
      <c r="I255" s="679">
        <v>0</v>
      </c>
      <c r="K255" s="677">
        <v>0</v>
      </c>
      <c r="L255" s="679">
        <v>0</v>
      </c>
      <c r="N255" s="677">
        <v>0</v>
      </c>
      <c r="O255" s="679">
        <v>0</v>
      </c>
      <c r="Q255" s="677">
        <v>0</v>
      </c>
      <c r="R255" s="679">
        <v>0</v>
      </c>
      <c r="T255" s="677">
        <v>0</v>
      </c>
      <c r="U255" s="679">
        <v>0</v>
      </c>
      <c r="W255" s="677">
        <v>0</v>
      </c>
      <c r="X255" s="679">
        <v>0</v>
      </c>
      <c r="Z255" s="677">
        <v>0</v>
      </c>
      <c r="AA255" s="679">
        <v>0</v>
      </c>
      <c r="AC255" s="677">
        <v>0</v>
      </c>
      <c r="AD255" s="679">
        <v>0</v>
      </c>
      <c r="AF255" s="677">
        <v>0</v>
      </c>
      <c r="AG255" s="679">
        <v>0</v>
      </c>
      <c r="AI255" s="677">
        <v>0</v>
      </c>
      <c r="AJ255" s="679">
        <v>0</v>
      </c>
      <c r="AL255" s="677">
        <v>0</v>
      </c>
      <c r="AM255" s="679">
        <v>0</v>
      </c>
      <c r="AO255" s="680">
        <f t="shared" si="6"/>
        <v>0</v>
      </c>
      <c r="AP255" s="681">
        <f t="shared" si="7"/>
        <v>0</v>
      </c>
    </row>
    <row r="256" spans="1:42">
      <c r="A256" s="678"/>
      <c r="B256" s="678"/>
      <c r="C256" s="677">
        <v>0</v>
      </c>
      <c r="E256" s="677">
        <v>0</v>
      </c>
      <c r="F256" s="679">
        <v>0</v>
      </c>
      <c r="H256" s="677">
        <v>0</v>
      </c>
      <c r="I256" s="679">
        <v>0</v>
      </c>
      <c r="K256" s="677">
        <v>0</v>
      </c>
      <c r="L256" s="679">
        <v>0</v>
      </c>
      <c r="N256" s="677">
        <v>0</v>
      </c>
      <c r="O256" s="679">
        <v>0</v>
      </c>
      <c r="Q256" s="677">
        <v>0</v>
      </c>
      <c r="R256" s="679">
        <v>0</v>
      </c>
      <c r="T256" s="677">
        <v>0</v>
      </c>
      <c r="U256" s="679">
        <v>0</v>
      </c>
      <c r="W256" s="677">
        <v>0</v>
      </c>
      <c r="X256" s="679">
        <v>0</v>
      </c>
      <c r="Z256" s="677">
        <v>0</v>
      </c>
      <c r="AA256" s="679">
        <v>0</v>
      </c>
      <c r="AC256" s="677">
        <v>0</v>
      </c>
      <c r="AD256" s="679">
        <v>0</v>
      </c>
      <c r="AF256" s="677">
        <v>0</v>
      </c>
      <c r="AG256" s="679">
        <v>0</v>
      </c>
      <c r="AI256" s="677">
        <v>0</v>
      </c>
      <c r="AJ256" s="679">
        <v>0</v>
      </c>
      <c r="AL256" s="677">
        <v>0</v>
      </c>
      <c r="AM256" s="679">
        <v>0</v>
      </c>
      <c r="AO256" s="680">
        <f t="shared" si="6"/>
        <v>0</v>
      </c>
      <c r="AP256" s="681">
        <f t="shared" si="7"/>
        <v>0</v>
      </c>
    </row>
    <row r="257" spans="1:42">
      <c r="A257" s="678"/>
      <c r="B257" s="678"/>
      <c r="C257" s="677">
        <v>0</v>
      </c>
      <c r="E257" s="677">
        <v>0</v>
      </c>
      <c r="F257" s="679">
        <v>0</v>
      </c>
      <c r="H257" s="677">
        <v>0</v>
      </c>
      <c r="I257" s="679">
        <v>0</v>
      </c>
      <c r="K257" s="677">
        <v>0</v>
      </c>
      <c r="L257" s="679">
        <v>0</v>
      </c>
      <c r="N257" s="677">
        <v>0</v>
      </c>
      <c r="O257" s="679">
        <v>0</v>
      </c>
      <c r="Q257" s="677">
        <v>0</v>
      </c>
      <c r="R257" s="679">
        <v>0</v>
      </c>
      <c r="T257" s="677">
        <v>0</v>
      </c>
      <c r="U257" s="679">
        <v>0</v>
      </c>
      <c r="W257" s="677">
        <v>0</v>
      </c>
      <c r="X257" s="679">
        <v>0</v>
      </c>
      <c r="Z257" s="677">
        <v>0</v>
      </c>
      <c r="AA257" s="679">
        <v>0</v>
      </c>
      <c r="AC257" s="677">
        <v>0</v>
      </c>
      <c r="AD257" s="679">
        <v>0</v>
      </c>
      <c r="AF257" s="677">
        <v>0</v>
      </c>
      <c r="AG257" s="679">
        <v>0</v>
      </c>
      <c r="AI257" s="677">
        <v>0</v>
      </c>
      <c r="AJ257" s="679">
        <v>0</v>
      </c>
      <c r="AL257" s="677">
        <v>0</v>
      </c>
      <c r="AM257" s="679">
        <v>0</v>
      </c>
      <c r="AO257" s="680">
        <f t="shared" si="6"/>
        <v>0</v>
      </c>
      <c r="AP257" s="681">
        <f t="shared" si="7"/>
        <v>0</v>
      </c>
    </row>
    <row r="258" spans="1:42">
      <c r="A258" s="678"/>
      <c r="B258" s="678"/>
      <c r="C258" s="677">
        <v>0</v>
      </c>
      <c r="E258" s="677">
        <v>0</v>
      </c>
      <c r="F258" s="679">
        <v>0</v>
      </c>
      <c r="H258" s="677">
        <v>0</v>
      </c>
      <c r="I258" s="679">
        <v>0</v>
      </c>
      <c r="K258" s="677">
        <v>0</v>
      </c>
      <c r="L258" s="679">
        <v>0</v>
      </c>
      <c r="N258" s="677">
        <v>0</v>
      </c>
      <c r="O258" s="679">
        <v>0</v>
      </c>
      <c r="Q258" s="677">
        <v>0</v>
      </c>
      <c r="R258" s="679">
        <v>0</v>
      </c>
      <c r="T258" s="677">
        <v>0</v>
      </c>
      <c r="U258" s="679">
        <v>0</v>
      </c>
      <c r="W258" s="677">
        <v>0</v>
      </c>
      <c r="X258" s="679">
        <v>0</v>
      </c>
      <c r="Z258" s="677">
        <v>0</v>
      </c>
      <c r="AA258" s="679">
        <v>0</v>
      </c>
      <c r="AC258" s="677">
        <v>0</v>
      </c>
      <c r="AD258" s="679">
        <v>0</v>
      </c>
      <c r="AF258" s="677">
        <v>0</v>
      </c>
      <c r="AG258" s="679">
        <v>0</v>
      </c>
      <c r="AI258" s="677">
        <v>0</v>
      </c>
      <c r="AJ258" s="679">
        <v>0</v>
      </c>
      <c r="AL258" s="677">
        <v>0</v>
      </c>
      <c r="AM258" s="679">
        <v>0</v>
      </c>
      <c r="AO258" s="680">
        <f t="shared" si="6"/>
        <v>0</v>
      </c>
      <c r="AP258" s="681">
        <f t="shared" si="7"/>
        <v>0</v>
      </c>
    </row>
    <row r="259" spans="1:42">
      <c r="A259" s="678"/>
      <c r="B259" s="678"/>
      <c r="C259" s="677">
        <v>0</v>
      </c>
      <c r="E259" s="677">
        <v>0</v>
      </c>
      <c r="F259" s="679">
        <v>0</v>
      </c>
      <c r="H259" s="677">
        <v>0</v>
      </c>
      <c r="I259" s="679">
        <v>0</v>
      </c>
      <c r="K259" s="677">
        <v>0</v>
      </c>
      <c r="L259" s="679">
        <v>0</v>
      </c>
      <c r="N259" s="677">
        <v>0</v>
      </c>
      <c r="O259" s="679">
        <v>0</v>
      </c>
      <c r="Q259" s="677">
        <v>0</v>
      </c>
      <c r="R259" s="679">
        <v>0</v>
      </c>
      <c r="T259" s="677">
        <v>0</v>
      </c>
      <c r="U259" s="679">
        <v>0</v>
      </c>
      <c r="W259" s="677">
        <v>0</v>
      </c>
      <c r="X259" s="679">
        <v>0</v>
      </c>
      <c r="Z259" s="677">
        <v>0</v>
      </c>
      <c r="AA259" s="679">
        <v>0</v>
      </c>
      <c r="AC259" s="677">
        <v>0</v>
      </c>
      <c r="AD259" s="679">
        <v>0</v>
      </c>
      <c r="AF259" s="677">
        <v>0</v>
      </c>
      <c r="AG259" s="679">
        <v>0</v>
      </c>
      <c r="AI259" s="677">
        <v>0</v>
      </c>
      <c r="AJ259" s="679">
        <v>0</v>
      </c>
      <c r="AL259" s="677">
        <v>0</v>
      </c>
      <c r="AM259" s="679">
        <v>0</v>
      </c>
      <c r="AO259" s="680">
        <f t="shared" si="6"/>
        <v>0</v>
      </c>
      <c r="AP259" s="681">
        <f t="shared" si="7"/>
        <v>0</v>
      </c>
    </row>
    <row r="260" spans="1:42">
      <c r="A260" s="678"/>
      <c r="B260" s="678"/>
      <c r="C260" s="677">
        <v>0</v>
      </c>
      <c r="E260" s="677">
        <v>0</v>
      </c>
      <c r="F260" s="679">
        <v>0</v>
      </c>
      <c r="H260" s="677">
        <v>0</v>
      </c>
      <c r="I260" s="679">
        <v>0</v>
      </c>
      <c r="K260" s="677">
        <v>0</v>
      </c>
      <c r="L260" s="679">
        <v>0</v>
      </c>
      <c r="N260" s="677">
        <v>0</v>
      </c>
      <c r="O260" s="679">
        <v>0</v>
      </c>
      <c r="Q260" s="677">
        <v>0</v>
      </c>
      <c r="R260" s="679">
        <v>0</v>
      </c>
      <c r="T260" s="677">
        <v>0</v>
      </c>
      <c r="U260" s="679">
        <v>0</v>
      </c>
      <c r="W260" s="677">
        <v>0</v>
      </c>
      <c r="X260" s="679">
        <v>0</v>
      </c>
      <c r="Z260" s="677">
        <v>0</v>
      </c>
      <c r="AA260" s="679">
        <v>0</v>
      </c>
      <c r="AC260" s="677">
        <v>0</v>
      </c>
      <c r="AD260" s="679">
        <v>0</v>
      </c>
      <c r="AF260" s="677">
        <v>0</v>
      </c>
      <c r="AG260" s="679">
        <v>0</v>
      </c>
      <c r="AI260" s="677">
        <v>0</v>
      </c>
      <c r="AJ260" s="679">
        <v>0</v>
      </c>
      <c r="AL260" s="677">
        <v>0</v>
      </c>
      <c r="AM260" s="679">
        <v>0</v>
      </c>
      <c r="AO260" s="680">
        <f t="shared" si="6"/>
        <v>0</v>
      </c>
      <c r="AP260" s="681">
        <f t="shared" si="7"/>
        <v>0</v>
      </c>
    </row>
    <row r="261" spans="1:42">
      <c r="A261" s="678"/>
      <c r="B261" s="678"/>
      <c r="C261" s="677">
        <v>0</v>
      </c>
      <c r="E261" s="677">
        <v>0</v>
      </c>
      <c r="F261" s="679">
        <v>0</v>
      </c>
      <c r="H261" s="677">
        <v>0</v>
      </c>
      <c r="I261" s="679">
        <v>0</v>
      </c>
      <c r="K261" s="677">
        <v>0</v>
      </c>
      <c r="L261" s="679">
        <v>0</v>
      </c>
      <c r="N261" s="677">
        <v>0</v>
      </c>
      <c r="O261" s="679">
        <v>0</v>
      </c>
      <c r="Q261" s="677">
        <v>0</v>
      </c>
      <c r="R261" s="679">
        <v>0</v>
      </c>
      <c r="T261" s="677">
        <v>0</v>
      </c>
      <c r="U261" s="679">
        <v>0</v>
      </c>
      <c r="W261" s="677">
        <v>0</v>
      </c>
      <c r="X261" s="679">
        <v>0</v>
      </c>
      <c r="Z261" s="677">
        <v>0</v>
      </c>
      <c r="AA261" s="679">
        <v>0</v>
      </c>
      <c r="AC261" s="677">
        <v>0</v>
      </c>
      <c r="AD261" s="679">
        <v>0</v>
      </c>
      <c r="AF261" s="677">
        <v>0</v>
      </c>
      <c r="AG261" s="679">
        <v>0</v>
      </c>
      <c r="AI261" s="677">
        <v>0</v>
      </c>
      <c r="AJ261" s="679">
        <v>0</v>
      </c>
      <c r="AL261" s="677">
        <v>0</v>
      </c>
      <c r="AM261" s="679">
        <v>0</v>
      </c>
      <c r="AO261" s="680">
        <f t="shared" si="6"/>
        <v>0</v>
      </c>
      <c r="AP261" s="681">
        <f t="shared" si="7"/>
        <v>0</v>
      </c>
    </row>
    <row r="262" spans="1:42">
      <c r="A262" s="678"/>
      <c r="B262" s="678"/>
      <c r="C262" s="677">
        <v>0</v>
      </c>
      <c r="E262" s="677">
        <v>0</v>
      </c>
      <c r="F262" s="679">
        <v>0</v>
      </c>
      <c r="H262" s="677">
        <v>0</v>
      </c>
      <c r="I262" s="679">
        <v>0</v>
      </c>
      <c r="K262" s="677">
        <v>0</v>
      </c>
      <c r="L262" s="679">
        <v>0</v>
      </c>
      <c r="N262" s="677">
        <v>0</v>
      </c>
      <c r="O262" s="679">
        <v>0</v>
      </c>
      <c r="Q262" s="677">
        <v>0</v>
      </c>
      <c r="R262" s="679">
        <v>0</v>
      </c>
      <c r="T262" s="677">
        <v>0</v>
      </c>
      <c r="U262" s="679">
        <v>0</v>
      </c>
      <c r="W262" s="677">
        <v>0</v>
      </c>
      <c r="X262" s="679">
        <v>0</v>
      </c>
      <c r="Z262" s="677">
        <v>0</v>
      </c>
      <c r="AA262" s="679">
        <v>0</v>
      </c>
      <c r="AC262" s="677">
        <v>0</v>
      </c>
      <c r="AD262" s="679">
        <v>0</v>
      </c>
      <c r="AF262" s="677">
        <v>0</v>
      </c>
      <c r="AG262" s="679">
        <v>0</v>
      </c>
      <c r="AI262" s="677">
        <v>0</v>
      </c>
      <c r="AJ262" s="679">
        <v>0</v>
      </c>
      <c r="AL262" s="677">
        <v>0</v>
      </c>
      <c r="AM262" s="679">
        <v>0</v>
      </c>
      <c r="AO262" s="680">
        <f t="shared" si="6"/>
        <v>0</v>
      </c>
      <c r="AP262" s="681">
        <f t="shared" si="7"/>
        <v>0</v>
      </c>
    </row>
    <row r="263" spans="1:42">
      <c r="A263" s="678"/>
      <c r="B263" s="678"/>
      <c r="C263" s="677">
        <v>0</v>
      </c>
      <c r="E263" s="677">
        <v>0</v>
      </c>
      <c r="F263" s="679">
        <v>0</v>
      </c>
      <c r="H263" s="677">
        <v>0</v>
      </c>
      <c r="I263" s="679">
        <v>0</v>
      </c>
      <c r="K263" s="677">
        <v>0</v>
      </c>
      <c r="L263" s="679">
        <v>0</v>
      </c>
      <c r="N263" s="677">
        <v>0</v>
      </c>
      <c r="O263" s="679">
        <v>0</v>
      </c>
      <c r="Q263" s="677">
        <v>0</v>
      </c>
      <c r="R263" s="679">
        <v>0</v>
      </c>
      <c r="T263" s="677">
        <v>0</v>
      </c>
      <c r="U263" s="679">
        <v>0</v>
      </c>
      <c r="W263" s="677">
        <v>0</v>
      </c>
      <c r="X263" s="679">
        <v>0</v>
      </c>
      <c r="Z263" s="677">
        <v>0</v>
      </c>
      <c r="AA263" s="679">
        <v>0</v>
      </c>
      <c r="AC263" s="677">
        <v>0</v>
      </c>
      <c r="AD263" s="679">
        <v>0</v>
      </c>
      <c r="AF263" s="677">
        <v>0</v>
      </c>
      <c r="AG263" s="679">
        <v>0</v>
      </c>
      <c r="AI263" s="677">
        <v>0</v>
      </c>
      <c r="AJ263" s="679">
        <v>0</v>
      </c>
      <c r="AL263" s="677">
        <v>0</v>
      </c>
      <c r="AM263" s="679">
        <v>0</v>
      </c>
      <c r="AO263" s="680">
        <f t="shared" si="6"/>
        <v>0</v>
      </c>
      <c r="AP263" s="681">
        <f t="shared" si="7"/>
        <v>0</v>
      </c>
    </row>
    <row r="264" spans="1:42">
      <c r="A264" s="678"/>
      <c r="B264" s="678"/>
      <c r="C264" s="677">
        <v>0</v>
      </c>
      <c r="E264" s="677">
        <v>0</v>
      </c>
      <c r="F264" s="679">
        <v>0</v>
      </c>
      <c r="H264" s="677">
        <v>0</v>
      </c>
      <c r="I264" s="679">
        <v>0</v>
      </c>
      <c r="K264" s="677">
        <v>0</v>
      </c>
      <c r="L264" s="679">
        <v>0</v>
      </c>
      <c r="N264" s="677">
        <v>0</v>
      </c>
      <c r="O264" s="679">
        <v>0</v>
      </c>
      <c r="Q264" s="677">
        <v>0</v>
      </c>
      <c r="R264" s="679">
        <v>0</v>
      </c>
      <c r="T264" s="677">
        <v>0</v>
      </c>
      <c r="U264" s="679">
        <v>0</v>
      </c>
      <c r="W264" s="677">
        <v>0</v>
      </c>
      <c r="X264" s="679">
        <v>0</v>
      </c>
      <c r="Z264" s="677">
        <v>0</v>
      </c>
      <c r="AA264" s="679">
        <v>0</v>
      </c>
      <c r="AC264" s="677">
        <v>0</v>
      </c>
      <c r="AD264" s="679">
        <v>0</v>
      </c>
      <c r="AF264" s="677">
        <v>0</v>
      </c>
      <c r="AG264" s="679">
        <v>0</v>
      </c>
      <c r="AI264" s="677">
        <v>0</v>
      </c>
      <c r="AJ264" s="679">
        <v>0</v>
      </c>
      <c r="AL264" s="677">
        <v>0</v>
      </c>
      <c r="AM264" s="679">
        <v>0</v>
      </c>
      <c r="AO264" s="680">
        <f t="shared" si="6"/>
        <v>0</v>
      </c>
      <c r="AP264" s="681">
        <f t="shared" si="7"/>
        <v>0</v>
      </c>
    </row>
    <row r="265" spans="1:42">
      <c r="A265" s="678"/>
      <c r="B265" s="678"/>
      <c r="C265" s="677">
        <v>0</v>
      </c>
      <c r="E265" s="677">
        <v>0</v>
      </c>
      <c r="F265" s="679">
        <v>0</v>
      </c>
      <c r="H265" s="677">
        <v>0</v>
      </c>
      <c r="I265" s="679">
        <v>0</v>
      </c>
      <c r="K265" s="677">
        <v>0</v>
      </c>
      <c r="L265" s="679">
        <v>0</v>
      </c>
      <c r="N265" s="677">
        <v>0</v>
      </c>
      <c r="O265" s="679">
        <v>0</v>
      </c>
      <c r="Q265" s="677">
        <v>0</v>
      </c>
      <c r="R265" s="679">
        <v>0</v>
      </c>
      <c r="T265" s="677">
        <v>0</v>
      </c>
      <c r="U265" s="679">
        <v>0</v>
      </c>
      <c r="W265" s="677">
        <v>0</v>
      </c>
      <c r="X265" s="679">
        <v>0</v>
      </c>
      <c r="Z265" s="677">
        <v>0</v>
      </c>
      <c r="AA265" s="679">
        <v>0</v>
      </c>
      <c r="AC265" s="677">
        <v>0</v>
      </c>
      <c r="AD265" s="679">
        <v>0</v>
      </c>
      <c r="AF265" s="677">
        <v>0</v>
      </c>
      <c r="AG265" s="679">
        <v>0</v>
      </c>
      <c r="AI265" s="677">
        <v>0</v>
      </c>
      <c r="AJ265" s="679">
        <v>0</v>
      </c>
      <c r="AL265" s="677">
        <v>0</v>
      </c>
      <c r="AM265" s="679">
        <v>0</v>
      </c>
      <c r="AO265" s="680">
        <f t="shared" si="6"/>
        <v>0</v>
      </c>
      <c r="AP265" s="681">
        <f t="shared" si="7"/>
        <v>0</v>
      </c>
    </row>
    <row r="266" spans="1:42">
      <c r="A266" s="678"/>
      <c r="B266" s="678"/>
      <c r="C266" s="677">
        <v>0</v>
      </c>
      <c r="E266" s="677">
        <v>0</v>
      </c>
      <c r="F266" s="679">
        <v>0</v>
      </c>
      <c r="H266" s="677">
        <v>0</v>
      </c>
      <c r="I266" s="679">
        <v>0</v>
      </c>
      <c r="K266" s="677">
        <v>0</v>
      </c>
      <c r="L266" s="679">
        <v>0</v>
      </c>
      <c r="N266" s="677">
        <v>0</v>
      </c>
      <c r="O266" s="679">
        <v>0</v>
      </c>
      <c r="Q266" s="677">
        <v>0</v>
      </c>
      <c r="R266" s="679">
        <v>0</v>
      </c>
      <c r="T266" s="677">
        <v>0</v>
      </c>
      <c r="U266" s="679">
        <v>0</v>
      </c>
      <c r="W266" s="677">
        <v>0</v>
      </c>
      <c r="X266" s="679">
        <v>0</v>
      </c>
      <c r="Z266" s="677">
        <v>0</v>
      </c>
      <c r="AA266" s="679">
        <v>0</v>
      </c>
      <c r="AC266" s="677">
        <v>0</v>
      </c>
      <c r="AD266" s="679">
        <v>0</v>
      </c>
      <c r="AF266" s="677">
        <v>0</v>
      </c>
      <c r="AG266" s="679">
        <v>0</v>
      </c>
      <c r="AI266" s="677">
        <v>0</v>
      </c>
      <c r="AJ266" s="679">
        <v>0</v>
      </c>
      <c r="AL266" s="677">
        <v>0</v>
      </c>
      <c r="AM266" s="679">
        <v>0</v>
      </c>
      <c r="AO266" s="680">
        <f t="shared" si="6"/>
        <v>0</v>
      </c>
      <c r="AP266" s="681">
        <f t="shared" si="7"/>
        <v>0</v>
      </c>
    </row>
    <row r="267" spans="1:42">
      <c r="A267" s="678"/>
      <c r="B267" s="678"/>
      <c r="C267" s="677">
        <v>0</v>
      </c>
      <c r="E267" s="677">
        <v>0</v>
      </c>
      <c r="F267" s="679">
        <v>0</v>
      </c>
      <c r="H267" s="677">
        <v>0</v>
      </c>
      <c r="I267" s="679">
        <v>0</v>
      </c>
      <c r="K267" s="677">
        <v>0</v>
      </c>
      <c r="L267" s="679">
        <v>0</v>
      </c>
      <c r="N267" s="677">
        <v>0</v>
      </c>
      <c r="O267" s="679">
        <v>0</v>
      </c>
      <c r="Q267" s="677">
        <v>0</v>
      </c>
      <c r="R267" s="679">
        <v>0</v>
      </c>
      <c r="T267" s="677">
        <v>0</v>
      </c>
      <c r="U267" s="679">
        <v>0</v>
      </c>
      <c r="W267" s="677">
        <v>0</v>
      </c>
      <c r="X267" s="679">
        <v>0</v>
      </c>
      <c r="Z267" s="677">
        <v>0</v>
      </c>
      <c r="AA267" s="679">
        <v>0</v>
      </c>
      <c r="AC267" s="677">
        <v>0</v>
      </c>
      <c r="AD267" s="679">
        <v>0</v>
      </c>
      <c r="AF267" s="677">
        <v>0</v>
      </c>
      <c r="AG267" s="679">
        <v>0</v>
      </c>
      <c r="AI267" s="677">
        <v>0</v>
      </c>
      <c r="AJ267" s="679">
        <v>0</v>
      </c>
      <c r="AL267" s="677">
        <v>0</v>
      </c>
      <c r="AM267" s="679">
        <v>0</v>
      </c>
      <c r="AO267" s="680">
        <f t="shared" si="6"/>
        <v>0</v>
      </c>
      <c r="AP267" s="681">
        <f t="shared" si="7"/>
        <v>0</v>
      </c>
    </row>
    <row r="268" spans="1:42">
      <c r="A268" s="678"/>
      <c r="B268" s="678"/>
      <c r="C268" s="677">
        <v>0</v>
      </c>
      <c r="E268" s="677">
        <v>0</v>
      </c>
      <c r="F268" s="679">
        <v>0</v>
      </c>
      <c r="H268" s="677">
        <v>0</v>
      </c>
      <c r="I268" s="679">
        <v>0</v>
      </c>
      <c r="K268" s="677">
        <v>0</v>
      </c>
      <c r="L268" s="679">
        <v>0</v>
      </c>
      <c r="N268" s="677">
        <v>0</v>
      </c>
      <c r="O268" s="679">
        <v>0</v>
      </c>
      <c r="Q268" s="677">
        <v>0</v>
      </c>
      <c r="R268" s="679">
        <v>0</v>
      </c>
      <c r="T268" s="677">
        <v>0</v>
      </c>
      <c r="U268" s="679">
        <v>0</v>
      </c>
      <c r="W268" s="677">
        <v>0</v>
      </c>
      <c r="X268" s="679">
        <v>0</v>
      </c>
      <c r="Z268" s="677">
        <v>0</v>
      </c>
      <c r="AA268" s="679">
        <v>0</v>
      </c>
      <c r="AC268" s="677">
        <v>0</v>
      </c>
      <c r="AD268" s="679">
        <v>0</v>
      </c>
      <c r="AF268" s="677">
        <v>0</v>
      </c>
      <c r="AG268" s="679">
        <v>0</v>
      </c>
      <c r="AI268" s="677">
        <v>0</v>
      </c>
      <c r="AJ268" s="679">
        <v>0</v>
      </c>
      <c r="AL268" s="677">
        <v>0</v>
      </c>
      <c r="AM268" s="679">
        <v>0</v>
      </c>
      <c r="AO268" s="680">
        <f t="shared" si="6"/>
        <v>0</v>
      </c>
      <c r="AP268" s="681">
        <f t="shared" si="7"/>
        <v>0</v>
      </c>
    </row>
    <row r="269" spans="1:42">
      <c r="A269" s="678"/>
      <c r="B269" s="678"/>
      <c r="C269" s="677">
        <v>0</v>
      </c>
      <c r="E269" s="677">
        <v>0</v>
      </c>
      <c r="F269" s="679">
        <v>0</v>
      </c>
      <c r="H269" s="677">
        <v>0</v>
      </c>
      <c r="I269" s="679">
        <v>0</v>
      </c>
      <c r="K269" s="677">
        <v>0</v>
      </c>
      <c r="L269" s="679">
        <v>0</v>
      </c>
      <c r="N269" s="677">
        <v>0</v>
      </c>
      <c r="O269" s="679">
        <v>0</v>
      </c>
      <c r="Q269" s="677">
        <v>0</v>
      </c>
      <c r="R269" s="679">
        <v>0</v>
      </c>
      <c r="T269" s="677">
        <v>0</v>
      </c>
      <c r="U269" s="679">
        <v>0</v>
      </c>
      <c r="W269" s="677">
        <v>0</v>
      </c>
      <c r="X269" s="679">
        <v>0</v>
      </c>
      <c r="Z269" s="677">
        <v>0</v>
      </c>
      <c r="AA269" s="679">
        <v>0</v>
      </c>
      <c r="AC269" s="677">
        <v>0</v>
      </c>
      <c r="AD269" s="679">
        <v>0</v>
      </c>
      <c r="AF269" s="677">
        <v>0</v>
      </c>
      <c r="AG269" s="679">
        <v>0</v>
      </c>
      <c r="AI269" s="677">
        <v>0</v>
      </c>
      <c r="AJ269" s="679">
        <v>0</v>
      </c>
      <c r="AL269" s="677">
        <v>0</v>
      </c>
      <c r="AM269" s="679">
        <v>0</v>
      </c>
      <c r="AO269" s="680">
        <f t="shared" si="6"/>
        <v>0</v>
      </c>
      <c r="AP269" s="681">
        <f t="shared" si="7"/>
        <v>0</v>
      </c>
    </row>
    <row r="270" spans="1:42">
      <c r="A270" s="658"/>
      <c r="B270" s="658"/>
      <c r="C270" s="658"/>
      <c r="E270" s="658"/>
      <c r="F270" s="658"/>
      <c r="Z270" s="658"/>
      <c r="AA270" s="658"/>
    </row>
    <row r="271" spans="1:42">
      <c r="A271" s="658"/>
      <c r="B271" s="658"/>
      <c r="C271" s="658"/>
      <c r="E271" s="658"/>
      <c r="F271" s="658"/>
      <c r="Z271" s="658"/>
      <c r="AA271" s="658"/>
    </row>
    <row r="272" spans="1:42">
      <c r="A272" s="658"/>
      <c r="B272" s="658"/>
      <c r="C272" s="658"/>
      <c r="E272" s="658"/>
      <c r="F272" s="658"/>
      <c r="Z272" s="658"/>
      <c r="AA272" s="658"/>
    </row>
    <row r="273" spans="1:27">
      <c r="A273" s="658"/>
      <c r="B273" s="658"/>
      <c r="C273" s="658"/>
      <c r="E273" s="658"/>
      <c r="F273" s="658"/>
      <c r="Z273" s="658"/>
      <c r="AA273" s="658"/>
    </row>
    <row r="274" spans="1:27">
      <c r="A274" s="658"/>
      <c r="B274" s="658"/>
      <c r="C274" s="658"/>
      <c r="E274" s="658"/>
      <c r="F274" s="658"/>
      <c r="Z274" s="658"/>
      <c r="AA274" s="658"/>
    </row>
    <row r="275" spans="1:27">
      <c r="A275" s="658"/>
      <c r="B275" s="658"/>
      <c r="C275" s="658"/>
      <c r="E275" s="658"/>
      <c r="F275" s="658"/>
      <c r="Z275" s="658"/>
      <c r="AA275" s="658"/>
    </row>
    <row r="276" spans="1:27">
      <c r="A276" s="658"/>
      <c r="B276" s="658"/>
      <c r="C276" s="658"/>
      <c r="E276" s="658"/>
      <c r="F276" s="658"/>
      <c r="Z276" s="658"/>
      <c r="AA276" s="658"/>
    </row>
    <row r="277" spans="1:27">
      <c r="A277" s="658"/>
      <c r="B277" s="658"/>
      <c r="C277" s="658"/>
      <c r="E277" s="658"/>
      <c r="F277" s="658"/>
      <c r="Z277" s="658"/>
      <c r="AA277" s="658"/>
    </row>
    <row r="278" spans="1:27">
      <c r="A278" s="658"/>
      <c r="B278" s="658"/>
      <c r="C278" s="658"/>
      <c r="E278" s="658"/>
      <c r="F278" s="658"/>
      <c r="Z278" s="658"/>
      <c r="AA278" s="658"/>
    </row>
    <row r="279" spans="1:27">
      <c r="A279" s="658"/>
      <c r="B279" s="658"/>
      <c r="C279" s="658"/>
      <c r="E279" s="658"/>
      <c r="F279" s="658"/>
      <c r="Z279" s="658"/>
      <c r="AA279" s="658"/>
    </row>
    <row r="280" spans="1:27">
      <c r="A280" s="658"/>
      <c r="B280" s="658"/>
      <c r="C280" s="658"/>
      <c r="E280" s="658"/>
      <c r="F280" s="658"/>
      <c r="Z280" s="658"/>
      <c r="AA280" s="658"/>
    </row>
    <row r="281" spans="1:27">
      <c r="A281" s="658"/>
      <c r="B281" s="658"/>
      <c r="C281" s="658"/>
      <c r="E281" s="658"/>
      <c r="F281" s="658"/>
      <c r="Z281" s="658"/>
      <c r="AA281" s="658"/>
    </row>
    <row r="282" spans="1:27">
      <c r="A282" s="658"/>
      <c r="B282" s="658"/>
      <c r="C282" s="658"/>
      <c r="E282" s="658"/>
      <c r="F282" s="658"/>
      <c r="Z282" s="658"/>
      <c r="AA282" s="658"/>
    </row>
    <row r="283" spans="1:27">
      <c r="A283" s="658"/>
      <c r="B283" s="658"/>
      <c r="C283" s="658"/>
      <c r="E283" s="658"/>
      <c r="F283" s="658"/>
      <c r="Z283" s="658"/>
      <c r="AA283" s="658"/>
    </row>
    <row r="284" spans="1:27">
      <c r="A284" s="658"/>
      <c r="B284" s="658"/>
      <c r="C284" s="658"/>
      <c r="E284" s="658"/>
      <c r="F284" s="658"/>
      <c r="Z284" s="658"/>
      <c r="AA284" s="658"/>
    </row>
    <row r="285" spans="1:27">
      <c r="A285" s="658"/>
      <c r="B285" s="658"/>
      <c r="C285" s="658"/>
      <c r="E285" s="658"/>
      <c r="F285" s="658"/>
      <c r="Z285" s="658"/>
      <c r="AA285" s="658"/>
    </row>
    <row r="286" spans="1:27">
      <c r="A286" s="658"/>
      <c r="B286" s="658"/>
      <c r="C286" s="658"/>
      <c r="E286" s="658"/>
      <c r="F286" s="658"/>
      <c r="Z286" s="658"/>
      <c r="AA286" s="658"/>
    </row>
    <row r="287" spans="1:27">
      <c r="A287" s="658"/>
      <c r="B287" s="658"/>
      <c r="C287" s="658"/>
      <c r="E287" s="658"/>
      <c r="F287" s="658"/>
      <c r="Z287" s="658"/>
      <c r="AA287" s="658"/>
    </row>
    <row r="288" spans="1:27">
      <c r="A288" s="658"/>
      <c r="B288" s="658"/>
      <c r="C288" s="658"/>
      <c r="E288" s="658"/>
      <c r="F288" s="658"/>
      <c r="Z288" s="658"/>
      <c r="AA288" s="658"/>
    </row>
    <row r="289" spans="1:27">
      <c r="A289" s="658"/>
      <c r="B289" s="658"/>
      <c r="C289" s="658"/>
      <c r="E289" s="658"/>
      <c r="F289" s="658"/>
      <c r="Z289" s="658"/>
      <c r="AA289" s="658"/>
    </row>
    <row r="290" spans="1:27">
      <c r="A290" s="658"/>
      <c r="B290" s="658"/>
      <c r="C290" s="658"/>
      <c r="E290" s="658"/>
      <c r="F290" s="658"/>
      <c r="Z290" s="658"/>
      <c r="AA290" s="658"/>
    </row>
    <row r="291" spans="1:27">
      <c r="A291" s="658"/>
      <c r="B291" s="658"/>
      <c r="C291" s="658"/>
      <c r="E291" s="658"/>
      <c r="F291" s="658"/>
      <c r="Z291" s="658"/>
      <c r="AA291" s="658"/>
    </row>
    <row r="292" spans="1:27">
      <c r="A292" s="658"/>
      <c r="B292" s="658"/>
      <c r="C292" s="658"/>
      <c r="E292" s="658"/>
      <c r="F292" s="658"/>
      <c r="Z292" s="658"/>
      <c r="AA292" s="658"/>
    </row>
    <row r="293" spans="1:27">
      <c r="A293" s="658"/>
      <c r="B293" s="658"/>
      <c r="C293" s="658"/>
      <c r="E293" s="658"/>
      <c r="F293" s="658"/>
      <c r="Z293" s="658"/>
      <c r="AA293" s="658"/>
    </row>
    <row r="294" spans="1:27">
      <c r="A294" s="658"/>
      <c r="B294" s="658"/>
      <c r="C294" s="658"/>
      <c r="E294" s="658"/>
      <c r="F294" s="658"/>
      <c r="Z294" s="658"/>
      <c r="AA294" s="658"/>
    </row>
    <row r="295" spans="1:27">
      <c r="A295" s="658"/>
      <c r="B295" s="658"/>
      <c r="C295" s="658"/>
      <c r="E295" s="658"/>
      <c r="F295" s="658"/>
      <c r="Z295" s="658"/>
      <c r="AA295" s="658"/>
    </row>
    <row r="296" spans="1:27">
      <c r="A296" s="658"/>
      <c r="B296" s="658"/>
      <c r="C296" s="658"/>
      <c r="E296" s="658"/>
      <c r="F296" s="658"/>
      <c r="Z296" s="658"/>
      <c r="AA296" s="658"/>
    </row>
    <row r="297" spans="1:27">
      <c r="A297" s="658"/>
      <c r="B297" s="658"/>
      <c r="C297" s="658"/>
      <c r="E297" s="658"/>
      <c r="F297" s="658"/>
      <c r="Z297" s="658"/>
      <c r="AA297" s="658"/>
    </row>
    <row r="298" spans="1:27">
      <c r="A298" s="658"/>
      <c r="B298" s="658"/>
      <c r="C298" s="658"/>
      <c r="E298" s="658"/>
      <c r="F298" s="658"/>
      <c r="Z298" s="658"/>
      <c r="AA298" s="658"/>
    </row>
    <row r="299" spans="1:27">
      <c r="A299" s="658"/>
      <c r="B299" s="658"/>
      <c r="C299" s="658"/>
      <c r="E299" s="658"/>
      <c r="F299" s="658"/>
      <c r="Z299" s="658"/>
      <c r="AA299" s="658"/>
    </row>
    <row r="300" spans="1:27">
      <c r="A300" s="658"/>
      <c r="B300" s="658"/>
      <c r="C300" s="658"/>
      <c r="E300" s="658"/>
      <c r="F300" s="658"/>
      <c r="Z300" s="658"/>
      <c r="AA300" s="658"/>
    </row>
    <row r="301" spans="1:27">
      <c r="A301" s="658"/>
      <c r="B301" s="658"/>
      <c r="C301" s="658"/>
      <c r="E301" s="658"/>
      <c r="F301" s="658"/>
      <c r="Z301" s="658"/>
      <c r="AA301" s="658"/>
    </row>
    <row r="302" spans="1:27">
      <c r="A302" s="658"/>
      <c r="B302" s="658"/>
      <c r="C302" s="658"/>
      <c r="E302" s="658"/>
      <c r="F302" s="658"/>
      <c r="Z302" s="658"/>
      <c r="AA302" s="658"/>
    </row>
    <row r="303" spans="1:27">
      <c r="A303" s="658"/>
      <c r="B303" s="658"/>
      <c r="C303" s="658"/>
      <c r="E303" s="658"/>
      <c r="F303" s="658"/>
      <c r="Z303" s="658"/>
      <c r="AA303" s="658"/>
    </row>
    <row r="304" spans="1:27">
      <c r="A304" s="658"/>
      <c r="B304" s="658"/>
      <c r="C304" s="658"/>
      <c r="E304" s="658"/>
      <c r="F304" s="658"/>
      <c r="Z304" s="658"/>
      <c r="AA304" s="658"/>
    </row>
    <row r="305" spans="1:27">
      <c r="A305" s="658"/>
      <c r="B305" s="658"/>
      <c r="C305" s="658"/>
      <c r="E305" s="658"/>
      <c r="F305" s="658"/>
      <c r="Z305" s="658"/>
      <c r="AA305" s="658"/>
    </row>
    <row r="306" spans="1:27">
      <c r="A306" s="658"/>
      <c r="B306" s="658"/>
      <c r="C306" s="658"/>
      <c r="E306" s="658"/>
      <c r="F306" s="658"/>
      <c r="Z306" s="658"/>
      <c r="AA306" s="658"/>
    </row>
    <row r="307" spans="1:27">
      <c r="A307" s="658"/>
      <c r="B307" s="658"/>
      <c r="C307" s="658"/>
      <c r="E307" s="658"/>
      <c r="F307" s="658"/>
      <c r="Z307" s="658"/>
      <c r="AA307" s="658"/>
    </row>
    <row r="308" spans="1:27">
      <c r="A308" s="658"/>
      <c r="B308" s="658"/>
      <c r="C308" s="658"/>
      <c r="E308" s="658"/>
      <c r="F308" s="658"/>
      <c r="Z308" s="658"/>
      <c r="AA308" s="658"/>
    </row>
    <row r="309" spans="1:27">
      <c r="A309" s="658"/>
      <c r="B309" s="658"/>
      <c r="C309" s="658"/>
      <c r="E309" s="658"/>
      <c r="F309" s="658"/>
      <c r="Z309" s="658"/>
      <c r="AA309" s="658"/>
    </row>
    <row r="310" spans="1:27">
      <c r="A310" s="658"/>
      <c r="B310" s="658"/>
      <c r="C310" s="658"/>
      <c r="E310" s="658"/>
      <c r="F310" s="658"/>
      <c r="Z310" s="658"/>
      <c r="AA310" s="658"/>
    </row>
    <row r="311" spans="1:27">
      <c r="A311" s="658"/>
      <c r="B311" s="658"/>
      <c r="C311" s="658"/>
      <c r="E311" s="658"/>
      <c r="F311" s="658"/>
      <c r="Z311" s="658"/>
      <c r="AA311" s="658"/>
    </row>
    <row r="312" spans="1:27">
      <c r="A312" s="658"/>
      <c r="B312" s="658"/>
      <c r="C312" s="658"/>
      <c r="E312" s="658"/>
      <c r="F312" s="658"/>
      <c r="Z312" s="658"/>
      <c r="AA312" s="658"/>
    </row>
    <row r="313" spans="1:27">
      <c r="A313" s="658"/>
      <c r="B313" s="658"/>
      <c r="C313" s="658"/>
      <c r="E313" s="658"/>
      <c r="F313" s="658"/>
      <c r="Z313" s="658"/>
      <c r="AA313" s="658"/>
    </row>
    <row r="314" spans="1:27">
      <c r="A314" s="658"/>
      <c r="B314" s="658"/>
      <c r="C314" s="658"/>
      <c r="E314" s="658"/>
      <c r="F314" s="658"/>
      <c r="Z314" s="658"/>
      <c r="AA314" s="658"/>
    </row>
    <row r="315" spans="1:27">
      <c r="A315" s="658"/>
      <c r="B315" s="658"/>
      <c r="C315" s="658"/>
      <c r="E315" s="658"/>
      <c r="F315" s="658"/>
      <c r="Z315" s="658"/>
      <c r="AA315" s="658"/>
    </row>
    <row r="316" spans="1:27">
      <c r="A316" s="658"/>
      <c r="B316" s="658"/>
      <c r="C316" s="658"/>
      <c r="E316" s="658"/>
      <c r="F316" s="658"/>
      <c r="Z316" s="658"/>
      <c r="AA316" s="658"/>
    </row>
    <row r="317" spans="1:27">
      <c r="A317" s="658"/>
      <c r="B317" s="658"/>
      <c r="C317" s="658"/>
      <c r="E317" s="658"/>
      <c r="F317" s="658"/>
      <c r="Z317" s="658"/>
      <c r="AA317" s="658"/>
    </row>
    <row r="318" spans="1:27">
      <c r="A318" s="658"/>
      <c r="B318" s="658"/>
      <c r="C318" s="658"/>
      <c r="E318" s="658"/>
      <c r="F318" s="658"/>
      <c r="Z318" s="658"/>
      <c r="AA318" s="658"/>
    </row>
    <row r="319" spans="1:27">
      <c r="A319" s="658"/>
      <c r="B319" s="658"/>
      <c r="C319" s="658"/>
      <c r="E319" s="658"/>
      <c r="F319" s="658"/>
      <c r="Z319" s="658"/>
      <c r="AA319" s="658"/>
    </row>
    <row r="320" spans="1:27">
      <c r="A320" s="658"/>
      <c r="B320" s="658"/>
      <c r="C320" s="658"/>
      <c r="E320" s="658"/>
      <c r="F320" s="658"/>
      <c r="Z320" s="658"/>
      <c r="AA320" s="658"/>
    </row>
    <row r="321" spans="1:27">
      <c r="A321" s="658"/>
      <c r="B321" s="658"/>
      <c r="C321" s="658"/>
      <c r="E321" s="658"/>
      <c r="F321" s="658"/>
      <c r="Z321" s="658"/>
      <c r="AA321" s="658"/>
    </row>
    <row r="322" spans="1:27">
      <c r="A322" s="658"/>
      <c r="B322" s="658"/>
      <c r="C322" s="658"/>
      <c r="E322" s="658"/>
      <c r="F322" s="658"/>
      <c r="Z322" s="658"/>
      <c r="AA322" s="658"/>
    </row>
    <row r="323" spans="1:27">
      <c r="A323" s="658"/>
      <c r="B323" s="658"/>
      <c r="C323" s="658"/>
      <c r="E323" s="658"/>
      <c r="F323" s="658"/>
      <c r="Z323" s="658"/>
      <c r="AA323" s="658"/>
    </row>
    <row r="324" spans="1:27">
      <c r="A324" s="658"/>
      <c r="B324" s="658"/>
      <c r="C324" s="658"/>
      <c r="E324" s="658"/>
      <c r="F324" s="658"/>
      <c r="Z324" s="658"/>
      <c r="AA324" s="658"/>
    </row>
    <row r="325" spans="1:27">
      <c r="A325" s="658"/>
      <c r="B325" s="658"/>
      <c r="C325" s="658"/>
      <c r="E325" s="658"/>
      <c r="F325" s="658"/>
      <c r="Z325" s="658"/>
      <c r="AA325" s="658"/>
    </row>
    <row r="326" spans="1:27">
      <c r="A326" s="658"/>
      <c r="B326" s="658"/>
      <c r="C326" s="658"/>
      <c r="E326" s="658"/>
      <c r="F326" s="658"/>
      <c r="Z326" s="658"/>
      <c r="AA326" s="658"/>
    </row>
    <row r="327" spans="1:27">
      <c r="A327" s="658"/>
      <c r="B327" s="658"/>
      <c r="C327" s="658"/>
      <c r="E327" s="658"/>
      <c r="F327" s="658"/>
      <c r="Z327" s="658"/>
      <c r="AA327" s="658"/>
    </row>
    <row r="328" spans="1:27">
      <c r="A328" s="658"/>
      <c r="B328" s="658"/>
      <c r="C328" s="658"/>
      <c r="E328" s="658"/>
      <c r="F328" s="658"/>
      <c r="Z328" s="658"/>
      <c r="AA328" s="658"/>
    </row>
    <row r="329" spans="1:27">
      <c r="A329" s="658"/>
      <c r="B329" s="658"/>
      <c r="C329" s="658"/>
      <c r="E329" s="658"/>
      <c r="F329" s="658"/>
      <c r="Z329" s="658"/>
      <c r="AA329" s="658"/>
    </row>
    <row r="330" spans="1:27">
      <c r="A330" s="658"/>
      <c r="B330" s="658"/>
      <c r="C330" s="658"/>
      <c r="E330" s="658"/>
      <c r="F330" s="658"/>
      <c r="Z330" s="658"/>
      <c r="AA330" s="658"/>
    </row>
    <row r="331" spans="1:27">
      <c r="A331" s="658"/>
      <c r="B331" s="658"/>
      <c r="C331" s="658"/>
      <c r="E331" s="658"/>
      <c r="F331" s="658"/>
      <c r="Z331" s="658"/>
      <c r="AA331" s="658"/>
    </row>
    <row r="332" spans="1:27">
      <c r="A332" s="658"/>
      <c r="B332" s="658"/>
      <c r="C332" s="658"/>
      <c r="E332" s="658"/>
      <c r="F332" s="658"/>
      <c r="Z332" s="658"/>
      <c r="AA332" s="658"/>
    </row>
    <row r="333" spans="1:27">
      <c r="A333" s="658"/>
      <c r="B333" s="658"/>
      <c r="C333" s="658"/>
      <c r="E333" s="658"/>
      <c r="F333" s="658"/>
      <c r="Z333" s="658"/>
      <c r="AA333" s="658"/>
    </row>
    <row r="334" spans="1:27">
      <c r="A334" s="658"/>
      <c r="B334" s="658"/>
      <c r="C334" s="658"/>
      <c r="E334" s="658"/>
      <c r="F334" s="658"/>
      <c r="Z334" s="658"/>
      <c r="AA334" s="658"/>
    </row>
    <row r="335" spans="1:27">
      <c r="A335" s="658"/>
      <c r="B335" s="658"/>
      <c r="C335" s="658"/>
      <c r="E335" s="658"/>
      <c r="F335" s="658"/>
      <c r="Z335" s="658"/>
      <c r="AA335" s="658"/>
    </row>
    <row r="336" spans="1:27">
      <c r="A336" s="658"/>
      <c r="B336" s="658"/>
      <c r="C336" s="658"/>
      <c r="E336" s="658"/>
      <c r="F336" s="658"/>
      <c r="Z336" s="658"/>
      <c r="AA336" s="658"/>
    </row>
    <row r="337" spans="1:27">
      <c r="A337" s="658"/>
      <c r="B337" s="658"/>
      <c r="C337" s="658"/>
      <c r="E337" s="658"/>
      <c r="F337" s="658"/>
      <c r="Z337" s="658"/>
      <c r="AA337" s="658"/>
    </row>
    <row r="338" spans="1:27">
      <c r="A338" s="658"/>
      <c r="B338" s="658"/>
      <c r="C338" s="658"/>
      <c r="E338" s="658"/>
      <c r="F338" s="658"/>
      <c r="Z338" s="658"/>
      <c r="AA338" s="658"/>
    </row>
    <row r="339" spans="1:27">
      <c r="A339" s="658"/>
      <c r="B339" s="658"/>
      <c r="C339" s="658"/>
      <c r="E339" s="658"/>
      <c r="F339" s="658"/>
      <c r="Z339" s="658"/>
      <c r="AA339" s="658"/>
    </row>
    <row r="340" spans="1:27">
      <c r="A340" s="658"/>
      <c r="B340" s="658"/>
      <c r="C340" s="658"/>
      <c r="E340" s="658"/>
      <c r="F340" s="658"/>
      <c r="Z340" s="658"/>
      <c r="AA340" s="658"/>
    </row>
    <row r="341" spans="1:27">
      <c r="A341" s="658"/>
      <c r="B341" s="658"/>
      <c r="C341" s="658"/>
      <c r="E341" s="658"/>
      <c r="F341" s="658"/>
      <c r="Z341" s="658"/>
      <c r="AA341" s="658"/>
    </row>
    <row r="342" spans="1:27">
      <c r="A342" s="658"/>
      <c r="B342" s="658"/>
      <c r="C342" s="658"/>
      <c r="E342" s="658"/>
      <c r="F342" s="658"/>
      <c r="Z342" s="658"/>
      <c r="AA342" s="658"/>
    </row>
    <row r="343" spans="1:27">
      <c r="A343" s="658"/>
      <c r="B343" s="658"/>
      <c r="C343" s="658"/>
      <c r="E343" s="658"/>
      <c r="F343" s="658"/>
      <c r="Z343" s="658"/>
      <c r="AA343" s="658"/>
    </row>
    <row r="344" spans="1:27">
      <c r="A344" s="658"/>
      <c r="B344" s="658"/>
      <c r="C344" s="658"/>
      <c r="E344" s="658"/>
      <c r="F344" s="658"/>
      <c r="Z344" s="658"/>
      <c r="AA344" s="658"/>
    </row>
    <row r="345" spans="1:27">
      <c r="A345" s="658"/>
      <c r="B345" s="658"/>
      <c r="C345" s="658"/>
      <c r="E345" s="658"/>
      <c r="F345" s="658"/>
      <c r="Z345" s="658"/>
      <c r="AA345" s="658"/>
    </row>
    <row r="346" spans="1:27">
      <c r="A346" s="658"/>
      <c r="B346" s="658"/>
      <c r="C346" s="658"/>
      <c r="E346" s="658"/>
      <c r="F346" s="658"/>
      <c r="Z346" s="658"/>
      <c r="AA346" s="658"/>
    </row>
    <row r="347" spans="1:27">
      <c r="A347" s="658"/>
      <c r="B347" s="658"/>
      <c r="C347" s="658"/>
      <c r="E347" s="658"/>
      <c r="F347" s="658"/>
      <c r="Z347" s="658"/>
      <c r="AA347" s="658"/>
    </row>
    <row r="348" spans="1:27">
      <c r="A348" s="658"/>
      <c r="B348" s="658"/>
      <c r="C348" s="658"/>
      <c r="E348" s="658"/>
      <c r="F348" s="658"/>
      <c r="Z348" s="658"/>
      <c r="AA348" s="658"/>
    </row>
    <row r="349" spans="1:27">
      <c r="A349" s="658"/>
      <c r="B349" s="658"/>
      <c r="C349" s="658"/>
      <c r="E349" s="658"/>
      <c r="F349" s="658"/>
      <c r="Z349" s="658"/>
      <c r="AA349" s="658"/>
    </row>
    <row r="350" spans="1:27">
      <c r="A350" s="658"/>
      <c r="B350" s="658"/>
      <c r="C350" s="658"/>
      <c r="E350" s="658"/>
      <c r="F350" s="658"/>
      <c r="Z350" s="658"/>
      <c r="AA350" s="658"/>
    </row>
    <row r="351" spans="1:27">
      <c r="A351" s="658"/>
      <c r="B351" s="658"/>
      <c r="C351" s="658"/>
      <c r="E351" s="658"/>
      <c r="F351" s="658"/>
      <c r="Z351" s="658"/>
      <c r="AA351" s="658"/>
    </row>
    <row r="352" spans="1:27">
      <c r="A352" s="658"/>
      <c r="B352" s="658"/>
      <c r="C352" s="658"/>
      <c r="E352" s="658"/>
      <c r="F352" s="658"/>
      <c r="Z352" s="658"/>
      <c r="AA352" s="658"/>
    </row>
    <row r="353" spans="1:27">
      <c r="A353" s="658"/>
      <c r="B353" s="658"/>
      <c r="C353" s="658"/>
      <c r="E353" s="658"/>
      <c r="F353" s="658"/>
      <c r="Z353" s="658"/>
      <c r="AA353" s="658"/>
    </row>
    <row r="354" spans="1:27">
      <c r="A354" s="658"/>
      <c r="B354" s="658"/>
      <c r="C354" s="658"/>
      <c r="E354" s="658"/>
      <c r="F354" s="658"/>
      <c r="Z354" s="658"/>
      <c r="AA354" s="658"/>
    </row>
    <row r="355" spans="1:27">
      <c r="A355" s="658"/>
      <c r="B355" s="658"/>
      <c r="C355" s="658"/>
      <c r="E355" s="658"/>
      <c r="F355" s="658"/>
      <c r="Z355" s="658"/>
      <c r="AA355" s="658"/>
    </row>
    <row r="356" spans="1:27">
      <c r="A356" s="658"/>
      <c r="B356" s="658"/>
      <c r="C356" s="658"/>
      <c r="E356" s="658"/>
      <c r="F356" s="658"/>
      <c r="Z356" s="658"/>
      <c r="AA356" s="658"/>
    </row>
    <row r="357" spans="1:27">
      <c r="A357" s="658"/>
      <c r="B357" s="658"/>
      <c r="C357" s="658"/>
      <c r="E357" s="658"/>
      <c r="F357" s="658"/>
      <c r="Z357" s="658"/>
      <c r="AA357" s="658"/>
    </row>
    <row r="358" spans="1:27">
      <c r="A358" s="658"/>
      <c r="B358" s="658"/>
      <c r="C358" s="658"/>
      <c r="E358" s="658"/>
      <c r="F358" s="658"/>
      <c r="Z358" s="658"/>
      <c r="AA358" s="658"/>
    </row>
    <row r="359" spans="1:27">
      <c r="A359" s="658"/>
      <c r="B359" s="658"/>
      <c r="C359" s="658"/>
      <c r="E359" s="658"/>
      <c r="F359" s="658"/>
      <c r="Z359" s="658"/>
      <c r="AA359" s="658"/>
    </row>
    <row r="360" spans="1:27">
      <c r="A360" s="658"/>
      <c r="B360" s="658"/>
      <c r="C360" s="658"/>
      <c r="E360" s="658"/>
      <c r="F360" s="658"/>
      <c r="Z360" s="658"/>
      <c r="AA360" s="658"/>
    </row>
    <row r="361" spans="1:27">
      <c r="A361" s="658"/>
      <c r="B361" s="658"/>
      <c r="C361" s="658"/>
      <c r="E361" s="658"/>
      <c r="F361" s="658"/>
      <c r="Z361" s="658"/>
      <c r="AA361" s="658"/>
    </row>
    <row r="362" spans="1:27">
      <c r="A362" s="658"/>
      <c r="B362" s="658"/>
      <c r="C362" s="658"/>
      <c r="E362" s="658"/>
      <c r="F362" s="658"/>
      <c r="Z362" s="658"/>
      <c r="AA362" s="658"/>
    </row>
    <row r="363" spans="1:27">
      <c r="A363" s="658"/>
      <c r="B363" s="658"/>
      <c r="C363" s="658"/>
      <c r="E363" s="658"/>
      <c r="F363" s="658"/>
      <c r="Z363" s="658"/>
      <c r="AA363" s="658"/>
    </row>
    <row r="364" spans="1:27">
      <c r="A364" s="658"/>
      <c r="B364" s="658"/>
      <c r="C364" s="658"/>
      <c r="E364" s="658"/>
      <c r="F364" s="658"/>
      <c r="Z364" s="658"/>
      <c r="AA364" s="658"/>
    </row>
    <row r="365" spans="1:27">
      <c r="A365" s="658"/>
      <c r="B365" s="658"/>
      <c r="C365" s="658"/>
      <c r="E365" s="658"/>
      <c r="F365" s="658"/>
      <c r="Z365" s="658"/>
      <c r="AA365" s="658"/>
    </row>
    <row r="366" spans="1:27">
      <c r="A366" s="658"/>
      <c r="B366" s="658"/>
      <c r="C366" s="658"/>
      <c r="E366" s="658"/>
      <c r="F366" s="658"/>
      <c r="Z366" s="658"/>
      <c r="AA366" s="658"/>
    </row>
    <row r="367" spans="1:27">
      <c r="A367" s="658"/>
      <c r="B367" s="658"/>
      <c r="C367" s="658"/>
      <c r="E367" s="658"/>
      <c r="F367" s="658"/>
      <c r="Z367" s="658"/>
      <c r="AA367" s="658"/>
    </row>
    <row r="368" spans="1:27">
      <c r="A368" s="658"/>
      <c r="B368" s="658"/>
      <c r="C368" s="658"/>
      <c r="E368" s="658"/>
      <c r="F368" s="658"/>
      <c r="Z368" s="658"/>
      <c r="AA368" s="658"/>
    </row>
    <row r="369" spans="1:27">
      <c r="A369" s="658"/>
      <c r="B369" s="658"/>
      <c r="C369" s="658"/>
      <c r="E369" s="658"/>
      <c r="F369" s="658"/>
      <c r="Z369" s="658"/>
      <c r="AA369" s="658"/>
    </row>
    <row r="370" spans="1:27">
      <c r="A370" s="658"/>
      <c r="B370" s="658"/>
      <c r="C370" s="658"/>
      <c r="E370" s="658"/>
      <c r="F370" s="658"/>
      <c r="Z370" s="658"/>
      <c r="AA370" s="658"/>
    </row>
    <row r="371" spans="1:27">
      <c r="A371" s="658"/>
      <c r="B371" s="658"/>
      <c r="C371" s="658"/>
      <c r="E371" s="658"/>
      <c r="F371" s="658"/>
      <c r="Z371" s="658"/>
      <c r="AA371" s="658"/>
    </row>
    <row r="372" spans="1:27">
      <c r="A372" s="658"/>
      <c r="B372" s="658"/>
      <c r="C372" s="658"/>
      <c r="E372" s="658"/>
      <c r="F372" s="658"/>
      <c r="Z372" s="658"/>
      <c r="AA372" s="658"/>
    </row>
    <row r="373" spans="1:27">
      <c r="A373" s="658"/>
      <c r="B373" s="658"/>
      <c r="C373" s="658"/>
      <c r="E373" s="658"/>
      <c r="F373" s="658"/>
      <c r="Z373" s="658"/>
      <c r="AA373" s="658"/>
    </row>
    <row r="374" spans="1:27">
      <c r="A374" s="658"/>
      <c r="B374" s="658"/>
      <c r="C374" s="658"/>
      <c r="E374" s="658"/>
      <c r="F374" s="658"/>
      <c r="Z374" s="658"/>
      <c r="AA374" s="658"/>
    </row>
    <row r="375" spans="1:27">
      <c r="A375" s="658"/>
      <c r="B375" s="658"/>
      <c r="C375" s="658"/>
      <c r="E375" s="658"/>
      <c r="F375" s="658"/>
      <c r="Z375" s="658"/>
      <c r="AA375" s="658"/>
    </row>
    <row r="376" spans="1:27">
      <c r="A376" s="658"/>
      <c r="B376" s="658"/>
      <c r="C376" s="658"/>
      <c r="E376" s="658"/>
      <c r="F376" s="658"/>
      <c r="Z376" s="658"/>
      <c r="AA376" s="658"/>
    </row>
    <row r="377" spans="1:27">
      <c r="A377" s="658"/>
      <c r="B377" s="658"/>
      <c r="C377" s="658"/>
      <c r="E377" s="658"/>
      <c r="F377" s="658"/>
      <c r="Z377" s="658"/>
      <c r="AA377" s="658"/>
    </row>
    <row r="378" spans="1:27">
      <c r="A378" s="658"/>
      <c r="B378" s="658"/>
      <c r="C378" s="658"/>
      <c r="E378" s="658"/>
      <c r="F378" s="658"/>
      <c r="Z378" s="658"/>
      <c r="AA378" s="658"/>
    </row>
    <row r="379" spans="1:27">
      <c r="A379" s="658"/>
      <c r="B379" s="658"/>
      <c r="C379" s="658"/>
      <c r="E379" s="658"/>
      <c r="F379" s="658"/>
      <c r="Z379" s="658"/>
      <c r="AA379" s="658"/>
    </row>
    <row r="380" spans="1:27">
      <c r="A380" s="658"/>
      <c r="B380" s="658"/>
      <c r="C380" s="658"/>
      <c r="E380" s="658"/>
      <c r="F380" s="658"/>
      <c r="Z380" s="658"/>
      <c r="AA380" s="658"/>
    </row>
    <row r="381" spans="1:27">
      <c r="A381" s="658"/>
      <c r="B381" s="658"/>
      <c r="C381" s="658"/>
      <c r="E381" s="658"/>
      <c r="F381" s="658"/>
      <c r="Z381" s="658"/>
      <c r="AA381" s="658"/>
    </row>
    <row r="382" spans="1:27">
      <c r="A382" s="658"/>
      <c r="B382" s="658"/>
      <c r="C382" s="658"/>
      <c r="E382" s="658"/>
      <c r="F382" s="658"/>
      <c r="Z382" s="658"/>
      <c r="AA382" s="658"/>
    </row>
    <row r="383" spans="1:27">
      <c r="A383" s="658"/>
      <c r="B383" s="658"/>
      <c r="C383" s="658"/>
      <c r="E383" s="658"/>
      <c r="F383" s="658"/>
      <c r="Z383" s="658"/>
      <c r="AA383" s="658"/>
    </row>
    <row r="384" spans="1:27">
      <c r="A384" s="658"/>
      <c r="B384" s="658"/>
      <c r="C384" s="658"/>
      <c r="E384" s="658"/>
      <c r="F384" s="658"/>
      <c r="Z384" s="658"/>
      <c r="AA384" s="658"/>
    </row>
    <row r="385" spans="1:27">
      <c r="A385" s="658"/>
      <c r="B385" s="658"/>
      <c r="C385" s="658"/>
      <c r="E385" s="658"/>
      <c r="F385" s="658"/>
      <c r="Z385" s="658"/>
      <c r="AA385" s="658"/>
    </row>
    <row r="386" spans="1:27">
      <c r="A386" s="658"/>
      <c r="B386" s="658"/>
      <c r="C386" s="658"/>
      <c r="E386" s="658"/>
      <c r="F386" s="658"/>
      <c r="Z386" s="658"/>
      <c r="AA386" s="658"/>
    </row>
    <row r="387" spans="1:27">
      <c r="A387" s="658"/>
      <c r="B387" s="658"/>
      <c r="C387" s="658"/>
      <c r="E387" s="658"/>
      <c r="F387" s="658"/>
      <c r="Z387" s="658"/>
      <c r="AA387" s="658"/>
    </row>
    <row r="388" spans="1:27">
      <c r="A388" s="658"/>
      <c r="B388" s="658"/>
      <c r="C388" s="658"/>
      <c r="E388" s="658"/>
      <c r="F388" s="658"/>
      <c r="Z388" s="658"/>
      <c r="AA388" s="658"/>
    </row>
    <row r="389" spans="1:27">
      <c r="A389" s="658"/>
      <c r="B389" s="658"/>
      <c r="C389" s="658"/>
      <c r="E389" s="658"/>
      <c r="F389" s="658"/>
      <c r="Z389" s="658"/>
      <c r="AA389" s="658"/>
    </row>
    <row r="390" spans="1:27">
      <c r="A390" s="658"/>
      <c r="B390" s="658"/>
      <c r="C390" s="658"/>
      <c r="E390" s="658"/>
      <c r="F390" s="658"/>
      <c r="Z390" s="658"/>
      <c r="AA390" s="658"/>
    </row>
    <row r="391" spans="1:27">
      <c r="A391" s="658"/>
      <c r="B391" s="658"/>
      <c r="C391" s="658"/>
      <c r="E391" s="658"/>
      <c r="F391" s="658"/>
      <c r="Z391" s="658"/>
      <c r="AA391" s="658"/>
    </row>
    <row r="392" spans="1:27">
      <c r="A392" s="658"/>
      <c r="B392" s="658"/>
      <c r="C392" s="658"/>
      <c r="E392" s="658"/>
      <c r="F392" s="658"/>
      <c r="Z392" s="658"/>
      <c r="AA392" s="658"/>
    </row>
    <row r="393" spans="1:27">
      <c r="A393" s="658"/>
      <c r="B393" s="658"/>
      <c r="C393" s="658"/>
      <c r="E393" s="658"/>
      <c r="F393" s="658"/>
      <c r="Z393" s="658"/>
      <c r="AA393" s="658"/>
    </row>
    <row r="394" spans="1:27">
      <c r="A394" s="658"/>
      <c r="B394" s="658"/>
      <c r="C394" s="658"/>
      <c r="E394" s="658"/>
      <c r="F394" s="658"/>
      <c r="Z394" s="658"/>
      <c r="AA394" s="658"/>
    </row>
    <row r="395" spans="1:27">
      <c r="A395" s="658"/>
      <c r="B395" s="658"/>
      <c r="C395" s="658"/>
      <c r="E395" s="658"/>
      <c r="F395" s="658"/>
      <c r="Z395" s="658"/>
      <c r="AA395" s="658"/>
    </row>
    <row r="396" spans="1:27">
      <c r="A396" s="658"/>
      <c r="B396" s="658"/>
      <c r="C396" s="658"/>
      <c r="E396" s="658"/>
      <c r="F396" s="658"/>
      <c r="Z396" s="658"/>
      <c r="AA396" s="658"/>
    </row>
    <row r="397" spans="1:27">
      <c r="A397" s="658"/>
      <c r="B397" s="658"/>
      <c r="C397" s="658"/>
      <c r="E397" s="658"/>
      <c r="F397" s="658"/>
      <c r="Z397" s="658"/>
      <c r="AA397" s="658"/>
    </row>
    <row r="398" spans="1:27">
      <c r="A398" s="658"/>
      <c r="B398" s="658"/>
      <c r="C398" s="658"/>
      <c r="E398" s="658"/>
      <c r="F398" s="658"/>
      <c r="Z398" s="658"/>
      <c r="AA398" s="658"/>
    </row>
    <row r="399" spans="1:27">
      <c r="A399" s="658"/>
      <c r="B399" s="658"/>
      <c r="C399" s="658"/>
      <c r="E399" s="658"/>
      <c r="F399" s="658"/>
      <c r="Z399" s="658"/>
      <c r="AA399" s="658"/>
    </row>
    <row r="400" spans="1:27">
      <c r="A400" s="658"/>
      <c r="B400" s="658"/>
      <c r="C400" s="658"/>
      <c r="E400" s="658"/>
      <c r="F400" s="658"/>
      <c r="Z400" s="658"/>
      <c r="AA400" s="658"/>
    </row>
    <row r="401" spans="1:27">
      <c r="A401" s="658"/>
      <c r="B401" s="658"/>
      <c r="C401" s="658"/>
      <c r="E401" s="658"/>
      <c r="F401" s="658"/>
      <c r="Z401" s="658"/>
      <c r="AA401" s="658"/>
    </row>
    <row r="402" spans="1:27">
      <c r="A402" s="658"/>
      <c r="B402" s="658"/>
      <c r="C402" s="658"/>
      <c r="E402" s="658"/>
      <c r="F402" s="658"/>
      <c r="Z402" s="658"/>
      <c r="AA402" s="658"/>
    </row>
    <row r="403" spans="1:27">
      <c r="A403" s="658"/>
      <c r="B403" s="658"/>
      <c r="C403" s="658"/>
      <c r="E403" s="658"/>
      <c r="F403" s="658"/>
      <c r="Z403" s="658"/>
      <c r="AA403" s="658"/>
    </row>
    <row r="404" spans="1:27">
      <c r="A404" s="658"/>
      <c r="B404" s="658"/>
      <c r="C404" s="658"/>
      <c r="E404" s="658"/>
      <c r="F404" s="658"/>
      <c r="Z404" s="658"/>
      <c r="AA404" s="658"/>
    </row>
    <row r="405" spans="1:27">
      <c r="A405" s="658"/>
      <c r="B405" s="658"/>
      <c r="C405" s="658"/>
      <c r="E405" s="658"/>
      <c r="F405" s="658"/>
      <c r="Z405" s="658"/>
      <c r="AA405" s="658"/>
    </row>
    <row r="406" spans="1:27">
      <c r="A406" s="658"/>
      <c r="B406" s="658"/>
      <c r="C406" s="658"/>
      <c r="E406" s="658"/>
      <c r="F406" s="658"/>
      <c r="Z406" s="658"/>
      <c r="AA406" s="658"/>
    </row>
    <row r="407" spans="1:27">
      <c r="A407" s="658"/>
      <c r="B407" s="658"/>
      <c r="C407" s="658"/>
      <c r="E407" s="658"/>
      <c r="F407" s="658"/>
      <c r="Z407" s="658"/>
      <c r="AA407" s="658"/>
    </row>
    <row r="408" spans="1:27">
      <c r="A408" s="658"/>
      <c r="B408" s="658"/>
      <c r="C408" s="658"/>
      <c r="E408" s="658"/>
      <c r="F408" s="658"/>
      <c r="Z408" s="658"/>
      <c r="AA408" s="658"/>
    </row>
    <row r="409" spans="1:27">
      <c r="A409" s="658"/>
      <c r="B409" s="658"/>
      <c r="C409" s="658"/>
      <c r="E409" s="658"/>
      <c r="F409" s="658"/>
      <c r="Z409" s="658"/>
      <c r="AA409" s="658"/>
    </row>
    <row r="410" spans="1:27">
      <c r="A410" s="658"/>
      <c r="B410" s="658"/>
      <c r="C410" s="658"/>
      <c r="E410" s="658"/>
      <c r="F410" s="658"/>
      <c r="Z410" s="658"/>
      <c r="AA410" s="658"/>
    </row>
    <row r="411" spans="1:27">
      <c r="A411" s="658"/>
      <c r="B411" s="658"/>
      <c r="C411" s="658"/>
      <c r="E411" s="658"/>
      <c r="F411" s="658"/>
      <c r="Z411" s="658"/>
      <c r="AA411" s="658"/>
    </row>
    <row r="412" spans="1:27">
      <c r="A412" s="658"/>
      <c r="B412" s="658"/>
      <c r="C412" s="658"/>
      <c r="E412" s="658"/>
      <c r="F412" s="658"/>
      <c r="Z412" s="658"/>
      <c r="AA412" s="658"/>
    </row>
    <row r="413" spans="1:27">
      <c r="A413" s="658"/>
      <c r="B413" s="658"/>
      <c r="C413" s="658"/>
      <c r="E413" s="658"/>
      <c r="F413" s="658"/>
      <c r="Z413" s="658"/>
      <c r="AA413" s="658"/>
    </row>
    <row r="414" spans="1:27">
      <c r="A414" s="658"/>
      <c r="B414" s="658"/>
      <c r="C414" s="658"/>
      <c r="E414" s="658"/>
      <c r="F414" s="658"/>
      <c r="Z414" s="658"/>
      <c r="AA414" s="658"/>
    </row>
    <row r="415" spans="1:27">
      <c r="A415" s="658"/>
      <c r="B415" s="658"/>
      <c r="C415" s="658"/>
      <c r="E415" s="658"/>
      <c r="F415" s="658"/>
      <c r="Z415" s="658"/>
      <c r="AA415" s="658"/>
    </row>
    <row r="416" spans="1:27">
      <c r="A416" s="658"/>
      <c r="B416" s="658"/>
      <c r="C416" s="658"/>
      <c r="E416" s="658"/>
      <c r="F416" s="658"/>
      <c r="Z416" s="658"/>
      <c r="AA416" s="658"/>
    </row>
    <row r="417" spans="1:27">
      <c r="A417" s="658"/>
      <c r="B417" s="658"/>
      <c r="C417" s="658"/>
      <c r="E417" s="658"/>
      <c r="F417" s="658"/>
      <c r="Z417" s="658"/>
      <c r="AA417" s="658"/>
    </row>
    <row r="418" spans="1:27">
      <c r="A418" s="658"/>
      <c r="B418" s="658"/>
      <c r="C418" s="658"/>
      <c r="E418" s="658"/>
      <c r="F418" s="658"/>
      <c r="Z418" s="658"/>
      <c r="AA418" s="658"/>
    </row>
    <row r="419" spans="1:27">
      <c r="A419" s="658"/>
      <c r="B419" s="658"/>
      <c r="C419" s="658"/>
      <c r="E419" s="658"/>
      <c r="F419" s="658"/>
      <c r="Z419" s="658"/>
      <c r="AA419" s="658"/>
    </row>
    <row r="420" spans="1:27">
      <c r="A420" s="658"/>
      <c r="B420" s="658"/>
      <c r="C420" s="658"/>
      <c r="E420" s="658"/>
      <c r="F420" s="658"/>
      <c r="Z420" s="658"/>
      <c r="AA420" s="658"/>
    </row>
    <row r="421" spans="1:27">
      <c r="A421" s="658"/>
      <c r="B421" s="658"/>
      <c r="C421" s="658"/>
      <c r="E421" s="658"/>
      <c r="F421" s="658"/>
      <c r="Z421" s="658"/>
      <c r="AA421" s="658"/>
    </row>
    <row r="422" spans="1:27">
      <c r="A422" s="658"/>
      <c r="B422" s="658"/>
      <c r="C422" s="658"/>
      <c r="E422" s="658"/>
      <c r="F422" s="658"/>
      <c r="Z422" s="658"/>
      <c r="AA422" s="658"/>
    </row>
    <row r="423" spans="1:27">
      <c r="A423" s="658"/>
      <c r="B423" s="658"/>
      <c r="C423" s="658"/>
      <c r="E423" s="658"/>
      <c r="F423" s="658"/>
      <c r="Z423" s="658"/>
      <c r="AA423" s="658"/>
    </row>
    <row r="424" spans="1:27">
      <c r="A424" s="658"/>
      <c r="B424" s="658"/>
      <c r="C424" s="658"/>
      <c r="E424" s="658"/>
      <c r="F424" s="658"/>
      <c r="Z424" s="658"/>
      <c r="AA424" s="658"/>
    </row>
    <row r="425" spans="1:27">
      <c r="A425" s="658"/>
      <c r="B425" s="658"/>
      <c r="C425" s="658"/>
      <c r="E425" s="658"/>
      <c r="F425" s="658"/>
      <c r="Z425" s="658"/>
      <c r="AA425" s="658"/>
    </row>
    <row r="426" spans="1:27">
      <c r="A426" s="658"/>
      <c r="B426" s="658"/>
      <c r="C426" s="658"/>
      <c r="E426" s="658"/>
      <c r="F426" s="658"/>
      <c r="Z426" s="658"/>
      <c r="AA426" s="658"/>
    </row>
    <row r="427" spans="1:27">
      <c r="A427" s="658"/>
      <c r="B427" s="658"/>
      <c r="C427" s="658"/>
      <c r="E427" s="658"/>
      <c r="F427" s="658"/>
      <c r="Z427" s="658"/>
      <c r="AA427" s="658"/>
    </row>
    <row r="428" spans="1:27">
      <c r="A428" s="658"/>
      <c r="B428" s="658"/>
      <c r="C428" s="658"/>
      <c r="E428" s="658"/>
      <c r="F428" s="658"/>
      <c r="Z428" s="658"/>
      <c r="AA428" s="658"/>
    </row>
    <row r="429" spans="1:27">
      <c r="A429" s="658"/>
      <c r="B429" s="658"/>
      <c r="C429" s="658"/>
      <c r="E429" s="658"/>
      <c r="F429" s="658"/>
      <c r="Z429" s="658"/>
      <c r="AA429" s="658"/>
    </row>
    <row r="430" spans="1:27">
      <c r="A430" s="658"/>
      <c r="B430" s="658"/>
      <c r="C430" s="658"/>
      <c r="E430" s="658"/>
      <c r="F430" s="658"/>
      <c r="Z430" s="658"/>
      <c r="AA430" s="658"/>
    </row>
    <row r="431" spans="1:27">
      <c r="A431" s="658"/>
      <c r="B431" s="658"/>
      <c r="C431" s="658"/>
      <c r="E431" s="658"/>
      <c r="F431" s="658"/>
      <c r="Z431" s="658"/>
      <c r="AA431" s="658"/>
    </row>
    <row r="432" spans="1:27">
      <c r="A432" s="658"/>
      <c r="B432" s="658"/>
      <c r="C432" s="658"/>
      <c r="E432" s="658"/>
      <c r="F432" s="658"/>
      <c r="Z432" s="658"/>
      <c r="AA432" s="658"/>
    </row>
    <row r="433" spans="1:27">
      <c r="A433" s="658"/>
      <c r="B433" s="658"/>
      <c r="C433" s="658"/>
      <c r="E433" s="658"/>
      <c r="F433" s="658"/>
      <c r="Z433" s="658"/>
      <c r="AA433" s="658"/>
    </row>
    <row r="434" spans="1:27">
      <c r="A434" s="658"/>
      <c r="B434" s="658"/>
      <c r="C434" s="658"/>
      <c r="E434" s="658"/>
      <c r="F434" s="658"/>
      <c r="Z434" s="658"/>
      <c r="AA434" s="658"/>
    </row>
    <row r="435" spans="1:27">
      <c r="A435" s="658"/>
      <c r="B435" s="658"/>
      <c r="C435" s="658"/>
      <c r="E435" s="658"/>
      <c r="F435" s="658"/>
      <c r="Z435" s="658"/>
      <c r="AA435" s="658"/>
    </row>
    <row r="436" spans="1:27">
      <c r="A436" s="658"/>
      <c r="B436" s="658"/>
      <c r="C436" s="658"/>
      <c r="E436" s="658"/>
      <c r="F436" s="658"/>
      <c r="Z436" s="658"/>
      <c r="AA436" s="658"/>
    </row>
    <row r="437" spans="1:27">
      <c r="A437" s="658"/>
      <c r="B437" s="658"/>
      <c r="C437" s="658"/>
      <c r="E437" s="658"/>
      <c r="F437" s="658"/>
      <c r="Z437" s="658"/>
      <c r="AA437" s="658"/>
    </row>
    <row r="438" spans="1:27">
      <c r="A438" s="658"/>
      <c r="B438" s="658"/>
      <c r="C438" s="658"/>
      <c r="E438" s="658"/>
      <c r="F438" s="658"/>
      <c r="Z438" s="658"/>
      <c r="AA438" s="658"/>
    </row>
    <row r="439" spans="1:27">
      <c r="A439" s="658"/>
      <c r="B439" s="658"/>
      <c r="C439" s="658"/>
      <c r="E439" s="658"/>
      <c r="F439" s="658"/>
      <c r="Z439" s="658"/>
      <c r="AA439" s="658"/>
    </row>
    <row r="440" spans="1:27">
      <c r="A440" s="658"/>
      <c r="B440" s="658"/>
      <c r="C440" s="658"/>
      <c r="E440" s="658"/>
      <c r="F440" s="658"/>
      <c r="Z440" s="658"/>
      <c r="AA440" s="658"/>
    </row>
    <row r="441" spans="1:27">
      <c r="A441" s="658"/>
      <c r="B441" s="658"/>
      <c r="C441" s="658"/>
      <c r="E441" s="658"/>
      <c r="F441" s="658"/>
      <c r="Z441" s="658"/>
      <c r="AA441" s="658"/>
    </row>
    <row r="442" spans="1:27">
      <c r="A442" s="658"/>
      <c r="B442" s="658"/>
      <c r="C442" s="658"/>
      <c r="E442" s="658"/>
      <c r="F442" s="658"/>
      <c r="Z442" s="658"/>
      <c r="AA442" s="658"/>
    </row>
    <row r="443" spans="1:27">
      <c r="A443" s="658"/>
      <c r="B443" s="658"/>
      <c r="C443" s="658"/>
      <c r="E443" s="658"/>
      <c r="F443" s="658"/>
      <c r="Z443" s="658"/>
      <c r="AA443" s="658"/>
    </row>
    <row r="444" spans="1:27">
      <c r="A444" s="658"/>
      <c r="B444" s="658"/>
      <c r="C444" s="658"/>
      <c r="E444" s="658"/>
      <c r="F444" s="658"/>
      <c r="Z444" s="658"/>
      <c r="AA444" s="658"/>
    </row>
    <row r="445" spans="1:27">
      <c r="A445" s="658"/>
      <c r="B445" s="658"/>
      <c r="C445" s="658"/>
      <c r="E445" s="658"/>
      <c r="F445" s="658"/>
      <c r="Z445" s="658"/>
      <c r="AA445" s="658"/>
    </row>
    <row r="446" spans="1:27">
      <c r="A446" s="658"/>
      <c r="B446" s="658"/>
      <c r="C446" s="658"/>
      <c r="E446" s="658"/>
      <c r="F446" s="658"/>
      <c r="Z446" s="658"/>
      <c r="AA446" s="658"/>
    </row>
    <row r="447" spans="1:27">
      <c r="A447" s="658"/>
      <c r="B447" s="658"/>
      <c r="C447" s="658"/>
      <c r="E447" s="658"/>
      <c r="F447" s="658"/>
      <c r="Z447" s="658"/>
      <c r="AA447" s="658"/>
    </row>
    <row r="448" spans="1:27">
      <c r="A448" s="658"/>
      <c r="B448" s="658"/>
      <c r="C448" s="658"/>
      <c r="E448" s="658"/>
      <c r="F448" s="658"/>
      <c r="Z448" s="658"/>
      <c r="AA448" s="658"/>
    </row>
    <row r="449" spans="1:27">
      <c r="A449" s="658"/>
      <c r="B449" s="658"/>
      <c r="C449" s="658"/>
      <c r="E449" s="658"/>
      <c r="F449" s="658"/>
      <c r="Z449" s="658"/>
      <c r="AA449" s="658"/>
    </row>
    <row r="450" spans="1:27">
      <c r="A450" s="658"/>
      <c r="B450" s="658"/>
      <c r="C450" s="658"/>
      <c r="E450" s="658"/>
      <c r="F450" s="658"/>
      <c r="Z450" s="658"/>
      <c r="AA450" s="658"/>
    </row>
    <row r="451" spans="1:27">
      <c r="A451" s="658"/>
      <c r="B451" s="658"/>
      <c r="C451" s="658"/>
      <c r="E451" s="658"/>
      <c r="F451" s="658"/>
      <c r="Z451" s="658"/>
      <c r="AA451" s="658"/>
    </row>
    <row r="452" spans="1:27">
      <c r="A452" s="658"/>
      <c r="B452" s="658"/>
      <c r="C452" s="658"/>
      <c r="E452" s="658"/>
      <c r="F452" s="658"/>
      <c r="Z452" s="658"/>
      <c r="AA452" s="658"/>
    </row>
    <row r="453" spans="1:27">
      <c r="A453" s="658"/>
      <c r="B453" s="658"/>
      <c r="C453" s="658"/>
      <c r="E453" s="658"/>
      <c r="F453" s="658"/>
      <c r="Z453" s="658"/>
      <c r="AA453" s="658"/>
    </row>
    <row r="454" spans="1:27">
      <c r="A454" s="658"/>
      <c r="B454" s="658"/>
      <c r="C454" s="658"/>
      <c r="E454" s="658"/>
      <c r="F454" s="658"/>
      <c r="Z454" s="658"/>
      <c r="AA454" s="658"/>
    </row>
    <row r="455" spans="1:27">
      <c r="A455" s="658"/>
      <c r="B455" s="658"/>
      <c r="C455" s="658"/>
      <c r="E455" s="658"/>
      <c r="F455" s="658"/>
      <c r="Z455" s="658"/>
      <c r="AA455" s="658"/>
    </row>
    <row r="456" spans="1:27">
      <c r="A456" s="658"/>
      <c r="B456" s="658"/>
      <c r="C456" s="658"/>
      <c r="E456" s="658"/>
      <c r="F456" s="658"/>
      <c r="Z456" s="658"/>
      <c r="AA456" s="658"/>
    </row>
    <row r="457" spans="1:27">
      <c r="A457" s="658"/>
      <c r="B457" s="658"/>
      <c r="C457" s="658"/>
      <c r="E457" s="658"/>
      <c r="F457" s="658"/>
      <c r="Z457" s="658"/>
      <c r="AA457" s="658"/>
    </row>
    <row r="458" spans="1:27">
      <c r="A458" s="658"/>
      <c r="B458" s="658"/>
      <c r="C458" s="658"/>
      <c r="E458" s="658"/>
      <c r="F458" s="658"/>
      <c r="Z458" s="658"/>
      <c r="AA458" s="658"/>
    </row>
    <row r="459" spans="1:27">
      <c r="A459" s="658"/>
      <c r="B459" s="658"/>
      <c r="C459" s="658"/>
      <c r="E459" s="658"/>
      <c r="F459" s="658"/>
      <c r="Z459" s="658"/>
      <c r="AA459" s="658"/>
    </row>
    <row r="460" spans="1:27">
      <c r="A460" s="658"/>
      <c r="B460" s="658"/>
      <c r="C460" s="658"/>
      <c r="E460" s="658"/>
      <c r="F460" s="658"/>
      <c r="Z460" s="658"/>
      <c r="AA460" s="658"/>
    </row>
    <row r="461" spans="1:27">
      <c r="A461" s="658"/>
      <c r="B461" s="658"/>
      <c r="C461" s="658"/>
      <c r="E461" s="658"/>
      <c r="F461" s="658"/>
      <c r="Z461" s="658"/>
      <c r="AA461" s="658"/>
    </row>
    <row r="462" spans="1:27">
      <c r="A462" s="658"/>
      <c r="B462" s="658"/>
      <c r="C462" s="658"/>
      <c r="E462" s="658"/>
      <c r="F462" s="658"/>
      <c r="Z462" s="658"/>
      <c r="AA462" s="658"/>
    </row>
    <row r="463" spans="1:27">
      <c r="A463" s="658"/>
      <c r="B463" s="658"/>
      <c r="C463" s="658"/>
      <c r="E463" s="658"/>
      <c r="F463" s="658"/>
      <c r="Z463" s="658"/>
      <c r="AA463" s="658"/>
    </row>
    <row r="464" spans="1:27">
      <c r="A464" s="658"/>
      <c r="B464" s="658"/>
      <c r="C464" s="658"/>
      <c r="E464" s="658"/>
      <c r="F464" s="658"/>
      <c r="Z464" s="658"/>
      <c r="AA464" s="658"/>
    </row>
    <row r="465" spans="1:27">
      <c r="A465" s="658"/>
      <c r="B465" s="658"/>
      <c r="C465" s="658"/>
      <c r="E465" s="658"/>
      <c r="F465" s="658"/>
      <c r="Z465" s="658"/>
      <c r="AA465" s="658"/>
    </row>
    <row r="466" spans="1:27">
      <c r="A466" s="658"/>
      <c r="B466" s="658"/>
      <c r="C466" s="658"/>
      <c r="E466" s="658"/>
      <c r="F466" s="658"/>
      <c r="Z466" s="658"/>
      <c r="AA466" s="658"/>
    </row>
    <row r="467" spans="1:27">
      <c r="A467" s="658"/>
      <c r="B467" s="658"/>
      <c r="C467" s="658"/>
      <c r="E467" s="658"/>
      <c r="F467" s="658"/>
      <c r="Z467" s="658"/>
      <c r="AA467" s="658"/>
    </row>
    <row r="468" spans="1:27">
      <c r="A468" s="658"/>
      <c r="B468" s="658"/>
      <c r="C468" s="658"/>
      <c r="E468" s="658"/>
      <c r="F468" s="658"/>
      <c r="Z468" s="658"/>
      <c r="AA468" s="658"/>
    </row>
    <row r="469" spans="1:27">
      <c r="A469" s="658"/>
      <c r="B469" s="658"/>
      <c r="C469" s="658"/>
      <c r="E469" s="658"/>
      <c r="F469" s="658"/>
      <c r="Z469" s="658"/>
      <c r="AA469" s="658"/>
    </row>
    <row r="470" spans="1:27">
      <c r="A470" s="658"/>
      <c r="B470" s="658"/>
      <c r="C470" s="658"/>
      <c r="E470" s="658"/>
      <c r="F470" s="658"/>
      <c r="Z470" s="658"/>
      <c r="AA470" s="658"/>
    </row>
    <row r="471" spans="1:27">
      <c r="A471" s="658"/>
      <c r="B471" s="658"/>
      <c r="C471" s="658"/>
      <c r="E471" s="658"/>
      <c r="F471" s="658"/>
      <c r="Z471" s="658"/>
      <c r="AA471" s="658"/>
    </row>
    <row r="472" spans="1:27">
      <c r="A472" s="658"/>
      <c r="B472" s="658"/>
      <c r="C472" s="658"/>
      <c r="E472" s="658"/>
      <c r="F472" s="658"/>
      <c r="Z472" s="658"/>
      <c r="AA472" s="658"/>
    </row>
    <row r="473" spans="1:27">
      <c r="A473" s="658"/>
      <c r="B473" s="658"/>
      <c r="C473" s="658"/>
      <c r="E473" s="658"/>
      <c r="F473" s="658"/>
      <c r="Z473" s="658"/>
      <c r="AA473" s="658"/>
    </row>
    <row r="474" spans="1:27">
      <c r="A474" s="658"/>
      <c r="B474" s="658"/>
      <c r="C474" s="658"/>
      <c r="E474" s="658"/>
      <c r="F474" s="658"/>
      <c r="Z474" s="658"/>
      <c r="AA474" s="658"/>
    </row>
    <row r="475" spans="1:27">
      <c r="A475" s="658"/>
      <c r="B475" s="658"/>
      <c r="C475" s="658"/>
      <c r="E475" s="658"/>
      <c r="F475" s="658"/>
      <c r="Z475" s="658"/>
      <c r="AA475" s="658"/>
    </row>
    <row r="476" spans="1:27">
      <c r="A476" s="658"/>
      <c r="B476" s="658"/>
      <c r="C476" s="658"/>
      <c r="E476" s="658"/>
      <c r="F476" s="658"/>
      <c r="Z476" s="658"/>
      <c r="AA476" s="658"/>
    </row>
    <row r="477" spans="1:27">
      <c r="A477" s="658"/>
      <c r="B477" s="658"/>
      <c r="C477" s="658"/>
      <c r="E477" s="658"/>
      <c r="F477" s="658"/>
      <c r="Z477" s="658"/>
      <c r="AA477" s="658"/>
    </row>
    <row r="478" spans="1:27">
      <c r="A478" s="658"/>
      <c r="B478" s="658"/>
      <c r="C478" s="658"/>
      <c r="E478" s="658"/>
      <c r="F478" s="658"/>
      <c r="Z478" s="658"/>
      <c r="AA478" s="658"/>
    </row>
    <row r="479" spans="1:27">
      <c r="A479" s="658"/>
      <c r="B479" s="658"/>
      <c r="C479" s="658"/>
      <c r="E479" s="658"/>
      <c r="F479" s="658"/>
      <c r="Z479" s="658"/>
      <c r="AA479" s="658"/>
    </row>
    <row r="480" spans="1:27">
      <c r="A480" s="658"/>
      <c r="B480" s="658"/>
      <c r="C480" s="658"/>
      <c r="E480" s="658"/>
      <c r="F480" s="658"/>
      <c r="Z480" s="658"/>
      <c r="AA480" s="658"/>
    </row>
    <row r="481" spans="1:27">
      <c r="A481" s="658"/>
      <c r="B481" s="658"/>
      <c r="C481" s="658"/>
      <c r="E481" s="658"/>
      <c r="F481" s="658"/>
      <c r="Z481" s="658"/>
      <c r="AA481" s="658"/>
    </row>
    <row r="482" spans="1:27">
      <c r="A482" s="658"/>
      <c r="B482" s="658"/>
      <c r="C482" s="658"/>
      <c r="E482" s="658"/>
      <c r="F482" s="658"/>
      <c r="Z482" s="658"/>
      <c r="AA482" s="658"/>
    </row>
    <row r="483" spans="1:27">
      <c r="A483" s="658"/>
      <c r="B483" s="658"/>
      <c r="C483" s="658"/>
      <c r="E483" s="658"/>
      <c r="F483" s="658"/>
      <c r="Z483" s="658"/>
      <c r="AA483" s="658"/>
    </row>
    <row r="484" spans="1:27">
      <c r="A484" s="658"/>
      <c r="B484" s="658"/>
      <c r="C484" s="658"/>
      <c r="E484" s="658"/>
      <c r="F484" s="658"/>
      <c r="Z484" s="658"/>
      <c r="AA484" s="658"/>
    </row>
    <row r="485" spans="1:27">
      <c r="A485" s="658"/>
      <c r="B485" s="658"/>
      <c r="C485" s="658"/>
      <c r="E485" s="658"/>
      <c r="F485" s="658"/>
      <c r="Z485" s="658"/>
      <c r="AA485" s="658"/>
    </row>
    <row r="486" spans="1:27">
      <c r="A486" s="658"/>
      <c r="B486" s="658"/>
      <c r="C486" s="658"/>
      <c r="E486" s="658"/>
      <c r="F486" s="658"/>
      <c r="Z486" s="658"/>
      <c r="AA486" s="658"/>
    </row>
    <row r="487" spans="1:27">
      <c r="A487" s="658"/>
      <c r="B487" s="658"/>
      <c r="C487" s="658"/>
      <c r="E487" s="658"/>
      <c r="F487" s="658"/>
      <c r="Z487" s="658"/>
      <c r="AA487" s="658"/>
    </row>
    <row r="488" spans="1:27">
      <c r="A488" s="658"/>
      <c r="B488" s="658"/>
      <c r="C488" s="658"/>
      <c r="E488" s="658"/>
      <c r="F488" s="658"/>
      <c r="Z488" s="658"/>
      <c r="AA488" s="658"/>
    </row>
    <row r="489" spans="1:27">
      <c r="A489" s="658"/>
      <c r="B489" s="658"/>
      <c r="C489" s="658"/>
      <c r="E489" s="658"/>
      <c r="F489" s="658"/>
      <c r="Z489" s="658"/>
      <c r="AA489" s="658"/>
    </row>
    <row r="490" spans="1:27">
      <c r="A490" s="658"/>
      <c r="B490" s="658"/>
      <c r="C490" s="658"/>
      <c r="E490" s="658"/>
      <c r="F490" s="658"/>
      <c r="Z490" s="658"/>
      <c r="AA490" s="658"/>
    </row>
    <row r="491" spans="1:27">
      <c r="A491" s="658"/>
      <c r="B491" s="658"/>
      <c r="C491" s="658"/>
      <c r="E491" s="658"/>
      <c r="F491" s="658"/>
      <c r="Z491" s="658"/>
      <c r="AA491" s="658"/>
    </row>
    <row r="492" spans="1:27">
      <c r="A492" s="658"/>
      <c r="B492" s="658"/>
      <c r="C492" s="658"/>
      <c r="E492" s="658"/>
      <c r="F492" s="658"/>
      <c r="Z492" s="658"/>
      <c r="AA492" s="658"/>
    </row>
    <row r="493" spans="1:27">
      <c r="A493" s="658"/>
      <c r="B493" s="658"/>
      <c r="C493" s="658"/>
      <c r="E493" s="658"/>
      <c r="F493" s="658"/>
      <c r="Z493" s="658"/>
      <c r="AA493" s="658"/>
    </row>
    <row r="494" spans="1:27">
      <c r="A494" s="658"/>
      <c r="B494" s="658"/>
      <c r="C494" s="658"/>
      <c r="E494" s="658"/>
      <c r="F494" s="658"/>
      <c r="Z494" s="658"/>
      <c r="AA494" s="658"/>
    </row>
    <row r="495" spans="1:27">
      <c r="A495" s="658"/>
      <c r="B495" s="658"/>
      <c r="C495" s="658"/>
      <c r="E495" s="658"/>
      <c r="F495" s="658"/>
      <c r="Z495" s="658"/>
      <c r="AA495" s="658"/>
    </row>
    <row r="496" spans="1:27">
      <c r="A496" s="658"/>
      <c r="B496" s="658"/>
      <c r="C496" s="658"/>
      <c r="E496" s="658"/>
      <c r="F496" s="658"/>
      <c r="Z496" s="658"/>
      <c r="AA496" s="658"/>
    </row>
    <row r="497" spans="1:27">
      <c r="A497" s="658"/>
      <c r="B497" s="658"/>
      <c r="C497" s="658"/>
      <c r="E497" s="658"/>
      <c r="F497" s="658"/>
      <c r="Z497" s="658"/>
      <c r="AA497" s="658"/>
    </row>
    <row r="498" spans="1:27">
      <c r="A498" s="658"/>
      <c r="B498" s="658"/>
      <c r="C498" s="658"/>
      <c r="E498" s="658"/>
      <c r="F498" s="658"/>
      <c r="Z498" s="658"/>
      <c r="AA498" s="658"/>
    </row>
    <row r="499" spans="1:27">
      <c r="A499" s="658"/>
      <c r="B499" s="658"/>
      <c r="C499" s="658"/>
      <c r="E499" s="658"/>
      <c r="F499" s="658"/>
      <c r="Z499" s="658"/>
      <c r="AA499" s="658"/>
    </row>
    <row r="500" spans="1:27">
      <c r="A500" s="658"/>
      <c r="B500" s="658"/>
      <c r="C500" s="658"/>
      <c r="E500" s="658"/>
      <c r="F500" s="658"/>
      <c r="Z500" s="658"/>
      <c r="AA500" s="658"/>
    </row>
    <row r="501" spans="1:27">
      <c r="A501" s="658"/>
      <c r="B501" s="658"/>
      <c r="C501" s="658"/>
      <c r="E501" s="658"/>
      <c r="F501" s="658"/>
      <c r="Z501" s="658"/>
      <c r="AA501" s="658"/>
    </row>
    <row r="502" spans="1:27">
      <c r="A502" s="658"/>
      <c r="B502" s="658"/>
      <c r="C502" s="658"/>
      <c r="E502" s="658"/>
      <c r="F502" s="658"/>
      <c r="Z502" s="658"/>
      <c r="AA502" s="658"/>
    </row>
    <row r="503" spans="1:27">
      <c r="A503" s="658"/>
      <c r="B503" s="658"/>
      <c r="C503" s="658"/>
      <c r="E503" s="658"/>
      <c r="F503" s="658"/>
      <c r="Z503" s="658"/>
      <c r="AA503" s="658"/>
    </row>
    <row r="504" spans="1:27">
      <c r="A504" s="658"/>
      <c r="B504" s="658"/>
      <c r="C504" s="658"/>
      <c r="E504" s="658"/>
      <c r="F504" s="658"/>
      <c r="Z504" s="658"/>
      <c r="AA504" s="658"/>
    </row>
    <row r="505" spans="1:27">
      <c r="A505" s="658"/>
      <c r="B505" s="658"/>
      <c r="C505" s="658"/>
      <c r="E505" s="658"/>
      <c r="F505" s="658"/>
      <c r="Z505" s="658"/>
      <c r="AA505" s="658"/>
    </row>
    <row r="506" spans="1:27">
      <c r="A506" s="658"/>
      <c r="B506" s="658"/>
      <c r="C506" s="658"/>
      <c r="E506" s="658"/>
      <c r="F506" s="658"/>
      <c r="Z506" s="658"/>
      <c r="AA506" s="658"/>
    </row>
    <row r="507" spans="1:27">
      <c r="A507" s="658"/>
      <c r="B507" s="658"/>
      <c r="C507" s="658"/>
      <c r="E507" s="658"/>
      <c r="F507" s="658"/>
      <c r="Z507" s="658"/>
      <c r="AA507" s="658"/>
    </row>
    <row r="508" spans="1:27">
      <c r="A508" s="658"/>
      <c r="B508" s="658"/>
      <c r="C508" s="658"/>
      <c r="E508" s="658"/>
      <c r="F508" s="658"/>
      <c r="Z508" s="658"/>
      <c r="AA508" s="658"/>
    </row>
    <row r="509" spans="1:27">
      <c r="A509" s="658"/>
      <c r="B509" s="658"/>
      <c r="C509" s="658"/>
      <c r="E509" s="658"/>
      <c r="F509" s="658"/>
      <c r="Z509" s="658"/>
      <c r="AA509" s="658"/>
    </row>
    <row r="510" spans="1:27">
      <c r="A510" s="658"/>
      <c r="B510" s="658"/>
      <c r="C510" s="658"/>
      <c r="E510" s="658"/>
      <c r="F510" s="658"/>
      <c r="Z510" s="658"/>
      <c r="AA510" s="658"/>
    </row>
    <row r="511" spans="1:27">
      <c r="A511" s="658"/>
      <c r="B511" s="658"/>
      <c r="C511" s="658"/>
      <c r="E511" s="658"/>
      <c r="F511" s="658"/>
      <c r="Z511" s="658"/>
      <c r="AA511" s="658"/>
    </row>
    <row r="512" spans="1:27">
      <c r="A512" s="658"/>
      <c r="B512" s="658"/>
      <c r="C512" s="658"/>
      <c r="E512" s="658"/>
      <c r="F512" s="658"/>
      <c r="Z512" s="658"/>
      <c r="AA512" s="658"/>
    </row>
    <row r="513" spans="1:27">
      <c r="A513" s="658"/>
      <c r="B513" s="658"/>
      <c r="C513" s="658"/>
      <c r="E513" s="658"/>
      <c r="F513" s="658"/>
      <c r="Z513" s="658"/>
      <c r="AA513" s="658"/>
    </row>
    <row r="514" spans="1:27">
      <c r="A514" s="658"/>
      <c r="B514" s="658"/>
      <c r="C514" s="658"/>
      <c r="E514" s="658"/>
      <c r="F514" s="658"/>
      <c r="Z514" s="658"/>
      <c r="AA514" s="658"/>
    </row>
    <row r="515" spans="1:27">
      <c r="A515" s="658"/>
      <c r="B515" s="658"/>
      <c r="C515" s="658"/>
      <c r="E515" s="658"/>
      <c r="F515" s="658"/>
      <c r="Z515" s="658"/>
      <c r="AA515" s="658"/>
    </row>
    <row r="516" spans="1:27">
      <c r="A516" s="658"/>
      <c r="B516" s="658"/>
      <c r="C516" s="658"/>
      <c r="E516" s="658"/>
      <c r="F516" s="658"/>
      <c r="Z516" s="658"/>
      <c r="AA516" s="658"/>
    </row>
    <row r="517" spans="1:27">
      <c r="A517" s="658"/>
      <c r="B517" s="658"/>
      <c r="C517" s="658"/>
      <c r="E517" s="658"/>
      <c r="F517" s="658"/>
      <c r="Z517" s="658"/>
      <c r="AA517" s="658"/>
    </row>
    <row r="518" spans="1:27">
      <c r="A518" s="658"/>
      <c r="B518" s="658"/>
      <c r="C518" s="658"/>
      <c r="E518" s="658"/>
      <c r="F518" s="658"/>
      <c r="Z518" s="658"/>
      <c r="AA518" s="658"/>
    </row>
    <row r="519" spans="1:27">
      <c r="A519" s="658"/>
      <c r="B519" s="658"/>
      <c r="C519" s="658"/>
      <c r="E519" s="658"/>
      <c r="F519" s="658"/>
      <c r="Z519" s="658"/>
      <c r="AA519" s="658"/>
    </row>
    <row r="520" spans="1:27">
      <c r="A520" s="658"/>
      <c r="B520" s="658"/>
      <c r="C520" s="658"/>
      <c r="E520" s="658"/>
      <c r="F520" s="658"/>
      <c r="Z520" s="658"/>
      <c r="AA520" s="658"/>
    </row>
    <row r="521" spans="1:27">
      <c r="A521" s="658"/>
      <c r="B521" s="658"/>
      <c r="C521" s="658"/>
      <c r="E521" s="658"/>
      <c r="F521" s="658"/>
      <c r="Z521" s="658"/>
      <c r="AA521" s="658"/>
    </row>
    <row r="522" spans="1:27">
      <c r="A522" s="658"/>
      <c r="B522" s="658"/>
      <c r="C522" s="658"/>
      <c r="E522" s="658"/>
      <c r="F522" s="658"/>
      <c r="Z522" s="658"/>
      <c r="AA522" s="658"/>
    </row>
    <row r="523" spans="1:27">
      <c r="A523" s="658"/>
      <c r="B523" s="658"/>
      <c r="C523" s="658"/>
      <c r="E523" s="658"/>
      <c r="F523" s="658"/>
      <c r="Z523" s="658"/>
      <c r="AA523" s="658"/>
    </row>
    <row r="524" spans="1:27">
      <c r="A524" s="658"/>
      <c r="B524" s="658"/>
      <c r="C524" s="658"/>
      <c r="E524" s="658"/>
      <c r="F524" s="658"/>
      <c r="Z524" s="658"/>
      <c r="AA524" s="658"/>
    </row>
    <row r="525" spans="1:27">
      <c r="A525" s="658"/>
      <c r="B525" s="658"/>
      <c r="C525" s="658"/>
      <c r="E525" s="658"/>
      <c r="F525" s="658"/>
      <c r="Z525" s="658"/>
      <c r="AA525" s="658"/>
    </row>
    <row r="526" spans="1:27">
      <c r="A526" s="658"/>
      <c r="B526" s="658"/>
      <c r="C526" s="658"/>
      <c r="E526" s="658"/>
      <c r="F526" s="658"/>
      <c r="Z526" s="658"/>
      <c r="AA526" s="658"/>
    </row>
    <row r="527" spans="1:27">
      <c r="A527" s="658"/>
      <c r="B527" s="658"/>
      <c r="C527" s="658"/>
      <c r="E527" s="658"/>
      <c r="F527" s="658"/>
      <c r="Z527" s="658"/>
      <c r="AA527" s="658"/>
    </row>
    <row r="528" spans="1:27">
      <c r="A528" s="658"/>
      <c r="B528" s="658"/>
      <c r="C528" s="658"/>
      <c r="E528" s="658"/>
      <c r="F528" s="658"/>
      <c r="Z528" s="658"/>
      <c r="AA528" s="658"/>
    </row>
    <row r="529" spans="1:27">
      <c r="A529" s="658"/>
      <c r="B529" s="658"/>
      <c r="C529" s="658"/>
      <c r="E529" s="658"/>
      <c r="F529" s="658"/>
      <c r="Z529" s="658"/>
      <c r="AA529" s="658"/>
    </row>
    <row r="530" spans="1:27">
      <c r="A530" s="658"/>
      <c r="B530" s="658"/>
      <c r="C530" s="658"/>
      <c r="E530" s="658"/>
      <c r="F530" s="658"/>
      <c r="Z530" s="658"/>
      <c r="AA530" s="658"/>
    </row>
    <row r="531" spans="1:27">
      <c r="A531" s="658"/>
      <c r="B531" s="658"/>
      <c r="C531" s="658"/>
      <c r="E531" s="658"/>
      <c r="F531" s="658"/>
      <c r="Z531" s="658"/>
      <c r="AA531" s="658"/>
    </row>
    <row r="532" spans="1:27">
      <c r="A532" s="658"/>
      <c r="B532" s="658"/>
      <c r="C532" s="658"/>
      <c r="E532" s="658"/>
      <c r="F532" s="658"/>
      <c r="Z532" s="658"/>
      <c r="AA532" s="658"/>
    </row>
    <row r="533" spans="1:27">
      <c r="A533" s="658"/>
      <c r="B533" s="658"/>
      <c r="C533" s="658"/>
      <c r="E533" s="658"/>
      <c r="F533" s="658"/>
      <c r="Z533" s="658"/>
      <c r="AA533" s="658"/>
    </row>
    <row r="534" spans="1:27">
      <c r="A534" s="658"/>
      <c r="B534" s="658"/>
      <c r="C534" s="658"/>
      <c r="E534" s="658"/>
      <c r="F534" s="658"/>
      <c r="Z534" s="658"/>
      <c r="AA534" s="658"/>
    </row>
    <row r="535" spans="1:27">
      <c r="A535" s="658"/>
      <c r="B535" s="658"/>
      <c r="C535" s="658"/>
      <c r="E535" s="658"/>
      <c r="F535" s="658"/>
      <c r="Z535" s="658"/>
      <c r="AA535" s="658"/>
    </row>
    <row r="536" spans="1:27">
      <c r="A536" s="658"/>
      <c r="B536" s="658"/>
      <c r="C536" s="658"/>
      <c r="E536" s="658"/>
      <c r="F536" s="658"/>
      <c r="Z536" s="658"/>
      <c r="AA536" s="658"/>
    </row>
    <row r="537" spans="1:27">
      <c r="A537" s="658"/>
      <c r="B537" s="658"/>
      <c r="C537" s="658"/>
      <c r="E537" s="658"/>
      <c r="F537" s="658"/>
      <c r="Z537" s="658"/>
      <c r="AA537" s="658"/>
    </row>
    <row r="538" spans="1:27">
      <c r="A538" s="658"/>
      <c r="B538" s="658"/>
      <c r="C538" s="658"/>
      <c r="E538" s="658"/>
      <c r="F538" s="658"/>
      <c r="Z538" s="658"/>
      <c r="AA538" s="658"/>
    </row>
    <row r="539" spans="1:27">
      <c r="A539" s="658"/>
      <c r="B539" s="658"/>
      <c r="C539" s="658"/>
      <c r="E539" s="658"/>
      <c r="F539" s="658"/>
      <c r="Z539" s="658"/>
      <c r="AA539" s="658"/>
    </row>
    <row r="540" spans="1:27">
      <c r="A540" s="658"/>
      <c r="B540" s="658"/>
      <c r="C540" s="658"/>
      <c r="E540" s="658"/>
      <c r="F540" s="658"/>
      <c r="Z540" s="658"/>
      <c r="AA540" s="658"/>
    </row>
    <row r="541" spans="1:27">
      <c r="A541" s="658"/>
      <c r="B541" s="658"/>
      <c r="C541" s="658"/>
      <c r="E541" s="658"/>
      <c r="F541" s="658"/>
      <c r="Z541" s="658"/>
      <c r="AA541" s="658"/>
    </row>
    <row r="542" spans="1:27">
      <c r="A542" s="658"/>
      <c r="B542" s="658"/>
      <c r="C542" s="658"/>
      <c r="E542" s="658"/>
      <c r="F542" s="658"/>
      <c r="Z542" s="658"/>
      <c r="AA542" s="658"/>
    </row>
    <row r="543" spans="1:27">
      <c r="A543" s="658"/>
      <c r="B543" s="658"/>
      <c r="C543" s="658"/>
      <c r="E543" s="658"/>
      <c r="F543" s="658"/>
      <c r="Z543" s="658"/>
      <c r="AA543" s="658"/>
    </row>
    <row r="544" spans="1:27">
      <c r="A544" s="658"/>
      <c r="B544" s="658"/>
      <c r="C544" s="658"/>
      <c r="E544" s="658"/>
      <c r="F544" s="658"/>
      <c r="Z544" s="658"/>
      <c r="AA544" s="658"/>
    </row>
    <row r="545" spans="1:27">
      <c r="A545" s="658"/>
      <c r="B545" s="658"/>
      <c r="C545" s="658"/>
      <c r="E545" s="658"/>
      <c r="F545" s="658"/>
      <c r="Z545" s="658"/>
      <c r="AA545" s="658"/>
    </row>
    <row r="546" spans="1:27">
      <c r="A546" s="658"/>
      <c r="B546" s="658"/>
      <c r="C546" s="658"/>
      <c r="E546" s="658"/>
      <c r="F546" s="658"/>
      <c r="Z546" s="658"/>
      <c r="AA546" s="658"/>
    </row>
    <row r="547" spans="1:27">
      <c r="A547" s="658"/>
      <c r="B547" s="658"/>
      <c r="C547" s="658"/>
      <c r="E547" s="658"/>
      <c r="F547" s="658"/>
      <c r="Z547" s="658"/>
      <c r="AA547" s="658"/>
    </row>
    <row r="548" spans="1:27">
      <c r="A548" s="658"/>
      <c r="B548" s="658"/>
      <c r="C548" s="658"/>
      <c r="E548" s="658"/>
      <c r="F548" s="658"/>
      <c r="Z548" s="658"/>
      <c r="AA548" s="658"/>
    </row>
    <row r="549" spans="1:27">
      <c r="A549" s="658"/>
      <c r="B549" s="658"/>
      <c r="C549" s="658"/>
      <c r="E549" s="658"/>
      <c r="F549" s="658"/>
      <c r="Z549" s="658"/>
      <c r="AA549" s="658"/>
    </row>
    <row r="550" spans="1:27">
      <c r="A550" s="658"/>
      <c r="B550" s="658"/>
      <c r="C550" s="658"/>
      <c r="E550" s="658"/>
      <c r="F550" s="658"/>
      <c r="Z550" s="658"/>
      <c r="AA550" s="658"/>
    </row>
    <row r="551" spans="1:27">
      <c r="A551" s="658"/>
      <c r="B551" s="658"/>
      <c r="C551" s="658"/>
      <c r="E551" s="658"/>
      <c r="F551" s="658"/>
      <c r="Z551" s="658"/>
      <c r="AA551" s="658"/>
    </row>
    <row r="552" spans="1:27">
      <c r="A552" s="658"/>
      <c r="B552" s="658"/>
      <c r="C552" s="658"/>
      <c r="E552" s="658"/>
      <c r="F552" s="658"/>
      <c r="Z552" s="658"/>
      <c r="AA552" s="658"/>
    </row>
    <row r="553" spans="1:27">
      <c r="A553" s="658"/>
      <c r="B553" s="658"/>
      <c r="C553" s="658"/>
      <c r="E553" s="658"/>
      <c r="F553" s="658"/>
      <c r="Z553" s="658"/>
      <c r="AA553" s="658"/>
    </row>
    <row r="554" spans="1:27">
      <c r="A554" s="658"/>
      <c r="B554" s="658"/>
      <c r="C554" s="658"/>
      <c r="E554" s="658"/>
      <c r="F554" s="658"/>
      <c r="Z554" s="658"/>
      <c r="AA554" s="658"/>
    </row>
    <row r="555" spans="1:27">
      <c r="A555" s="658"/>
      <c r="B555" s="658"/>
      <c r="C555" s="658"/>
      <c r="E555" s="658"/>
      <c r="F555" s="658"/>
      <c r="Z555" s="658"/>
      <c r="AA555" s="658"/>
    </row>
    <row r="556" spans="1:27">
      <c r="A556" s="658"/>
      <c r="B556" s="658"/>
      <c r="C556" s="658"/>
      <c r="E556" s="658"/>
      <c r="F556" s="658"/>
      <c r="Z556" s="658"/>
      <c r="AA556" s="658"/>
    </row>
    <row r="557" spans="1:27">
      <c r="A557" s="658"/>
      <c r="B557" s="658"/>
      <c r="C557" s="658"/>
      <c r="E557" s="658"/>
      <c r="F557" s="658"/>
      <c r="Z557" s="658"/>
      <c r="AA557" s="658"/>
    </row>
    <row r="558" spans="1:27">
      <c r="A558" s="658"/>
      <c r="B558" s="658"/>
      <c r="C558" s="658"/>
      <c r="E558" s="658"/>
      <c r="F558" s="658"/>
      <c r="Z558" s="658"/>
      <c r="AA558" s="658"/>
    </row>
    <row r="559" spans="1:27">
      <c r="A559" s="658"/>
      <c r="B559" s="658"/>
      <c r="C559" s="658"/>
      <c r="E559" s="658"/>
      <c r="F559" s="658"/>
      <c r="Z559" s="658"/>
      <c r="AA559" s="658"/>
    </row>
    <row r="560" spans="1:27">
      <c r="A560" s="658"/>
      <c r="B560" s="658"/>
      <c r="C560" s="658"/>
      <c r="E560" s="658"/>
      <c r="F560" s="658"/>
      <c r="Z560" s="658"/>
      <c r="AA560" s="658"/>
    </row>
    <row r="561" spans="1:27">
      <c r="A561" s="658"/>
      <c r="B561" s="658"/>
      <c r="C561" s="658"/>
      <c r="E561" s="658"/>
      <c r="F561" s="658"/>
      <c r="Z561" s="658"/>
      <c r="AA561" s="658"/>
    </row>
    <row r="562" spans="1:27">
      <c r="A562" s="658"/>
      <c r="B562" s="658"/>
      <c r="C562" s="658"/>
      <c r="E562" s="658"/>
      <c r="F562" s="658"/>
      <c r="Z562" s="658"/>
      <c r="AA562" s="658"/>
    </row>
    <row r="563" spans="1:27">
      <c r="A563" s="658"/>
      <c r="B563" s="658"/>
      <c r="C563" s="658"/>
      <c r="E563" s="658"/>
      <c r="F563" s="658"/>
      <c r="Z563" s="658"/>
      <c r="AA563" s="658"/>
    </row>
    <row r="564" spans="1:27">
      <c r="A564" s="658"/>
      <c r="B564" s="658"/>
      <c r="C564" s="658"/>
      <c r="E564" s="658"/>
      <c r="F564" s="658"/>
      <c r="Z564" s="658"/>
      <c r="AA564" s="658"/>
    </row>
    <row r="565" spans="1:27">
      <c r="A565" s="658"/>
      <c r="B565" s="658"/>
      <c r="C565" s="658"/>
      <c r="E565" s="658"/>
      <c r="F565" s="658"/>
      <c r="Z565" s="658"/>
      <c r="AA565" s="658"/>
    </row>
    <row r="566" spans="1:27">
      <c r="A566" s="658"/>
      <c r="B566" s="658"/>
      <c r="C566" s="658"/>
      <c r="E566" s="658"/>
      <c r="F566" s="658"/>
      <c r="Z566" s="658"/>
      <c r="AA566" s="658"/>
    </row>
    <row r="567" spans="1:27">
      <c r="A567" s="658"/>
      <c r="B567" s="658"/>
      <c r="C567" s="658"/>
      <c r="E567" s="658"/>
      <c r="F567" s="658"/>
      <c r="Z567" s="658"/>
      <c r="AA567" s="658"/>
    </row>
    <row r="568" spans="1:27">
      <c r="A568" s="658"/>
      <c r="B568" s="658"/>
      <c r="C568" s="658"/>
      <c r="E568" s="658"/>
      <c r="F568" s="658"/>
      <c r="Z568" s="658"/>
      <c r="AA568" s="658"/>
    </row>
    <row r="569" spans="1:27">
      <c r="A569" s="658"/>
      <c r="B569" s="658"/>
      <c r="C569" s="658"/>
      <c r="E569" s="658"/>
      <c r="F569" s="658"/>
      <c r="Z569" s="658"/>
      <c r="AA569" s="658"/>
    </row>
    <row r="570" spans="1:27">
      <c r="A570" s="658"/>
      <c r="B570" s="658"/>
      <c r="C570" s="658"/>
      <c r="E570" s="658"/>
      <c r="F570" s="658"/>
      <c r="Z570" s="658"/>
      <c r="AA570" s="658"/>
    </row>
    <row r="571" spans="1:27">
      <c r="A571" s="658"/>
      <c r="B571" s="658"/>
      <c r="C571" s="658"/>
      <c r="E571" s="658"/>
      <c r="F571" s="658"/>
      <c r="Z571" s="658"/>
      <c r="AA571" s="658"/>
    </row>
    <row r="572" spans="1:27">
      <c r="A572" s="658"/>
      <c r="B572" s="658"/>
      <c r="C572" s="658"/>
      <c r="E572" s="658"/>
      <c r="F572" s="658"/>
      <c r="Z572" s="658"/>
      <c r="AA572" s="658"/>
    </row>
    <row r="573" spans="1:27">
      <c r="A573" s="658"/>
      <c r="B573" s="658"/>
      <c r="C573" s="658"/>
      <c r="E573" s="658"/>
      <c r="F573" s="658"/>
      <c r="Z573" s="658"/>
      <c r="AA573" s="658"/>
    </row>
    <row r="574" spans="1:27">
      <c r="A574" s="658"/>
      <c r="B574" s="658"/>
      <c r="C574" s="658"/>
      <c r="E574" s="658"/>
      <c r="F574" s="658"/>
      <c r="Z574" s="658"/>
      <c r="AA574" s="658"/>
    </row>
    <row r="575" spans="1:27">
      <c r="A575" s="658"/>
      <c r="B575" s="658"/>
      <c r="C575" s="658"/>
      <c r="E575" s="658"/>
      <c r="F575" s="658"/>
      <c r="Z575" s="658"/>
      <c r="AA575" s="658"/>
    </row>
    <row r="576" spans="1:27">
      <c r="A576" s="658"/>
      <c r="B576" s="658"/>
      <c r="C576" s="658"/>
      <c r="E576" s="658"/>
      <c r="F576" s="658"/>
      <c r="Z576" s="658"/>
      <c r="AA576" s="658"/>
    </row>
    <row r="577" spans="1:27">
      <c r="A577" s="658"/>
      <c r="B577" s="658"/>
      <c r="C577" s="658"/>
      <c r="E577" s="658"/>
      <c r="F577" s="658"/>
      <c r="Z577" s="658"/>
      <c r="AA577" s="658"/>
    </row>
    <row r="578" spans="1:27">
      <c r="A578" s="658"/>
      <c r="B578" s="658"/>
      <c r="C578" s="658"/>
      <c r="E578" s="658"/>
      <c r="F578" s="658"/>
      <c r="Z578" s="658"/>
      <c r="AA578" s="658"/>
    </row>
    <row r="579" spans="1:27">
      <c r="A579" s="658"/>
      <c r="B579" s="658"/>
      <c r="C579" s="658"/>
      <c r="E579" s="658"/>
      <c r="F579" s="658"/>
      <c r="Z579" s="658"/>
      <c r="AA579" s="658"/>
    </row>
    <row r="580" spans="1:27">
      <c r="A580" s="658"/>
      <c r="B580" s="658"/>
      <c r="C580" s="658"/>
      <c r="E580" s="658"/>
      <c r="F580" s="658"/>
      <c r="Z580" s="658"/>
      <c r="AA580" s="658"/>
    </row>
    <row r="581" spans="1:27">
      <c r="A581" s="658"/>
      <c r="B581" s="658"/>
      <c r="C581" s="658"/>
      <c r="E581" s="658"/>
      <c r="F581" s="658"/>
      <c r="Z581" s="658"/>
      <c r="AA581" s="658"/>
    </row>
    <row r="582" spans="1:27">
      <c r="A582" s="658"/>
      <c r="B582" s="658"/>
      <c r="C582" s="658"/>
      <c r="E582" s="658"/>
      <c r="F582" s="658"/>
      <c r="Z582" s="658"/>
      <c r="AA582" s="658"/>
    </row>
    <row r="583" spans="1:27">
      <c r="A583" s="658"/>
      <c r="B583" s="658"/>
      <c r="C583" s="658"/>
      <c r="E583" s="658"/>
      <c r="F583" s="658"/>
      <c r="Z583" s="658"/>
      <c r="AA583" s="658"/>
    </row>
    <row r="584" spans="1:27">
      <c r="A584" s="658"/>
      <c r="B584" s="658"/>
      <c r="C584" s="658"/>
      <c r="E584" s="658"/>
      <c r="F584" s="658"/>
      <c r="Z584" s="658"/>
      <c r="AA584" s="658"/>
    </row>
    <row r="585" spans="1:27">
      <c r="A585" s="658"/>
      <c r="B585" s="658"/>
      <c r="C585" s="658"/>
      <c r="E585" s="658"/>
      <c r="F585" s="658"/>
      <c r="Z585" s="658"/>
      <c r="AA585" s="658"/>
    </row>
    <row r="586" spans="1:27">
      <c r="A586" s="658"/>
      <c r="B586" s="658"/>
      <c r="C586" s="658"/>
      <c r="E586" s="658"/>
      <c r="F586" s="658"/>
      <c r="Z586" s="658"/>
      <c r="AA586" s="658"/>
    </row>
    <row r="587" spans="1:27">
      <c r="A587" s="658"/>
      <c r="B587" s="658"/>
      <c r="C587" s="658"/>
      <c r="E587" s="658"/>
      <c r="F587" s="658"/>
      <c r="Z587" s="658"/>
      <c r="AA587" s="658"/>
    </row>
    <row r="588" spans="1:27">
      <c r="A588" s="658"/>
      <c r="B588" s="658"/>
      <c r="C588" s="658"/>
      <c r="E588" s="658"/>
      <c r="F588" s="658"/>
      <c r="Z588" s="658"/>
      <c r="AA588" s="658"/>
    </row>
    <row r="589" spans="1:27">
      <c r="A589" s="658"/>
      <c r="B589" s="658"/>
      <c r="C589" s="658"/>
      <c r="E589" s="658"/>
      <c r="F589" s="658"/>
      <c r="Z589" s="658"/>
      <c r="AA589" s="658"/>
    </row>
    <row r="590" spans="1:27">
      <c r="A590" s="658"/>
      <c r="B590" s="658"/>
      <c r="C590" s="658"/>
      <c r="E590" s="658"/>
      <c r="F590" s="658"/>
      <c r="Z590" s="658"/>
      <c r="AA590" s="658"/>
    </row>
    <row r="591" spans="1:27">
      <c r="A591" s="658"/>
      <c r="B591" s="658"/>
      <c r="C591" s="658"/>
      <c r="E591" s="658"/>
      <c r="F591" s="658"/>
      <c r="Z591" s="658"/>
      <c r="AA591" s="658"/>
    </row>
    <row r="592" spans="1:27">
      <c r="A592" s="658"/>
      <c r="B592" s="658"/>
      <c r="C592" s="658"/>
      <c r="E592" s="658"/>
      <c r="F592" s="658"/>
      <c r="Z592" s="658"/>
      <c r="AA592" s="658"/>
    </row>
    <row r="593" spans="1:27">
      <c r="A593" s="658"/>
      <c r="B593" s="658"/>
      <c r="C593" s="658"/>
      <c r="E593" s="658"/>
      <c r="F593" s="658"/>
      <c r="Z593" s="658"/>
      <c r="AA593" s="658"/>
    </row>
    <row r="594" spans="1:27">
      <c r="A594" s="658"/>
      <c r="B594" s="658"/>
      <c r="C594" s="658"/>
      <c r="E594" s="658"/>
      <c r="F594" s="658"/>
      <c r="Z594" s="658"/>
      <c r="AA594" s="658"/>
    </row>
    <row r="595" spans="1:27">
      <c r="A595" s="658"/>
      <c r="B595" s="658"/>
      <c r="C595" s="658"/>
      <c r="E595" s="658"/>
      <c r="F595" s="658"/>
      <c r="Z595" s="658"/>
      <c r="AA595" s="658"/>
    </row>
    <row r="596" spans="1:27">
      <c r="A596" s="658"/>
      <c r="B596" s="658"/>
      <c r="C596" s="658"/>
      <c r="E596" s="658"/>
      <c r="F596" s="658"/>
      <c r="Z596" s="658"/>
      <c r="AA596" s="658"/>
    </row>
    <row r="597" spans="1:27">
      <c r="A597" s="658"/>
      <c r="B597" s="658"/>
      <c r="C597" s="658"/>
      <c r="E597" s="658"/>
      <c r="F597" s="658"/>
      <c r="Z597" s="658"/>
      <c r="AA597" s="658"/>
    </row>
    <row r="598" spans="1:27">
      <c r="A598" s="658"/>
      <c r="B598" s="658"/>
      <c r="C598" s="658"/>
      <c r="E598" s="658"/>
      <c r="F598" s="658"/>
      <c r="Z598" s="658"/>
      <c r="AA598" s="658"/>
    </row>
    <row r="599" spans="1:27">
      <c r="A599" s="658"/>
      <c r="B599" s="658"/>
      <c r="C599" s="658"/>
      <c r="E599" s="658"/>
      <c r="F599" s="658"/>
      <c r="Z599" s="658"/>
      <c r="AA599" s="658"/>
    </row>
    <row r="600" spans="1:27">
      <c r="A600" s="658"/>
      <c r="B600" s="658"/>
      <c r="C600" s="658"/>
      <c r="E600" s="658"/>
      <c r="F600" s="658"/>
      <c r="Z600" s="658"/>
      <c r="AA600" s="658"/>
    </row>
    <row r="601" spans="1:27">
      <c r="A601" s="658"/>
      <c r="B601" s="658"/>
      <c r="C601" s="658"/>
      <c r="E601" s="658"/>
      <c r="F601" s="658"/>
      <c r="Z601" s="658"/>
      <c r="AA601" s="658"/>
    </row>
    <row r="602" spans="1:27">
      <c r="A602" s="658"/>
      <c r="B602" s="658"/>
      <c r="C602" s="658"/>
      <c r="E602" s="658"/>
      <c r="F602" s="658"/>
      <c r="Z602" s="658"/>
      <c r="AA602" s="658"/>
    </row>
    <row r="603" spans="1:27">
      <c r="A603" s="658"/>
      <c r="B603" s="658"/>
      <c r="C603" s="658"/>
      <c r="E603" s="658"/>
      <c r="F603" s="658"/>
      <c r="Z603" s="658"/>
      <c r="AA603" s="658"/>
    </row>
    <row r="604" spans="1:27">
      <c r="A604" s="658"/>
      <c r="B604" s="658"/>
      <c r="C604" s="658"/>
      <c r="E604" s="658"/>
      <c r="F604" s="658"/>
      <c r="Z604" s="658"/>
      <c r="AA604" s="658"/>
    </row>
    <row r="605" spans="1:27">
      <c r="A605" s="658"/>
      <c r="B605" s="658"/>
      <c r="C605" s="658"/>
      <c r="E605" s="658"/>
      <c r="F605" s="658"/>
      <c r="Z605" s="658"/>
      <c r="AA605" s="658"/>
    </row>
    <row r="606" spans="1:27">
      <c r="A606" s="658"/>
      <c r="B606" s="658"/>
      <c r="C606" s="658"/>
      <c r="E606" s="658"/>
      <c r="F606" s="658"/>
      <c r="Z606" s="658"/>
      <c r="AA606" s="658"/>
    </row>
    <row r="607" spans="1:27">
      <c r="A607" s="658"/>
      <c r="B607" s="658"/>
      <c r="C607" s="658"/>
      <c r="E607" s="658"/>
      <c r="F607" s="658"/>
      <c r="Z607" s="658"/>
      <c r="AA607" s="658"/>
    </row>
    <row r="608" spans="1:27">
      <c r="A608" s="658"/>
      <c r="B608" s="658"/>
      <c r="C608" s="658"/>
      <c r="E608" s="658"/>
      <c r="F608" s="658"/>
      <c r="Z608" s="658"/>
      <c r="AA608" s="658"/>
    </row>
    <row r="609" spans="1:27">
      <c r="A609" s="658"/>
      <c r="B609" s="658"/>
      <c r="C609" s="658"/>
      <c r="E609" s="658"/>
      <c r="F609" s="658"/>
      <c r="Z609" s="658"/>
      <c r="AA609" s="658"/>
    </row>
    <row r="610" spans="1:27">
      <c r="A610" s="658"/>
      <c r="B610" s="658"/>
      <c r="C610" s="658"/>
      <c r="E610" s="658"/>
      <c r="F610" s="658"/>
      <c r="Z610" s="658"/>
      <c r="AA610" s="658"/>
    </row>
    <row r="611" spans="1:27">
      <c r="A611" s="658"/>
      <c r="B611" s="658"/>
      <c r="C611" s="658"/>
      <c r="E611" s="658"/>
      <c r="F611" s="658"/>
      <c r="Z611" s="658"/>
      <c r="AA611" s="658"/>
    </row>
    <row r="612" spans="1:27">
      <c r="A612" s="658"/>
      <c r="B612" s="658"/>
      <c r="C612" s="658"/>
      <c r="E612" s="658"/>
      <c r="F612" s="658"/>
      <c r="Z612" s="658"/>
      <c r="AA612" s="658"/>
    </row>
    <row r="613" spans="1:27">
      <c r="A613" s="658"/>
      <c r="B613" s="658"/>
      <c r="C613" s="658"/>
      <c r="E613" s="658"/>
      <c r="F613" s="658"/>
      <c r="Z613" s="658"/>
      <c r="AA613" s="658"/>
    </row>
    <row r="614" spans="1:27">
      <c r="A614" s="658"/>
      <c r="B614" s="658"/>
      <c r="C614" s="658"/>
      <c r="E614" s="658"/>
      <c r="F614" s="658"/>
      <c r="Z614" s="658"/>
      <c r="AA614" s="658"/>
    </row>
    <row r="615" spans="1:27">
      <c r="A615" s="658"/>
      <c r="B615" s="658"/>
      <c r="C615" s="658"/>
      <c r="E615" s="658"/>
      <c r="F615" s="658"/>
      <c r="Z615" s="658"/>
      <c r="AA615" s="658"/>
    </row>
    <row r="616" spans="1:27">
      <c r="A616" s="658"/>
      <c r="B616" s="658"/>
      <c r="C616" s="658"/>
      <c r="E616" s="658"/>
      <c r="F616" s="658"/>
      <c r="Z616" s="658"/>
      <c r="AA616" s="658"/>
    </row>
    <row r="617" spans="1:27">
      <c r="A617" s="658"/>
      <c r="B617" s="658"/>
      <c r="C617" s="658"/>
      <c r="E617" s="658"/>
      <c r="F617" s="658"/>
      <c r="Z617" s="658"/>
      <c r="AA617" s="658"/>
    </row>
    <row r="618" spans="1:27">
      <c r="A618" s="658"/>
      <c r="B618" s="658"/>
      <c r="C618" s="658"/>
      <c r="E618" s="658"/>
      <c r="F618" s="658"/>
      <c r="Z618" s="658"/>
      <c r="AA618" s="658"/>
    </row>
    <row r="619" spans="1:27">
      <c r="A619" s="658"/>
      <c r="B619" s="658"/>
      <c r="C619" s="658"/>
      <c r="E619" s="658"/>
      <c r="F619" s="658"/>
      <c r="Z619" s="658"/>
      <c r="AA619" s="658"/>
    </row>
    <row r="620" spans="1:27">
      <c r="A620" s="658"/>
      <c r="B620" s="658"/>
      <c r="C620" s="658"/>
      <c r="E620" s="658"/>
      <c r="F620" s="658"/>
      <c r="Z620" s="658"/>
      <c r="AA620" s="658"/>
    </row>
    <row r="621" spans="1:27">
      <c r="A621" s="658"/>
      <c r="B621" s="658"/>
      <c r="C621" s="658"/>
      <c r="E621" s="658"/>
      <c r="F621" s="658"/>
      <c r="Z621" s="658"/>
      <c r="AA621" s="658"/>
    </row>
    <row r="622" spans="1:27">
      <c r="A622" s="658"/>
      <c r="B622" s="658"/>
      <c r="C622" s="658"/>
      <c r="E622" s="658"/>
      <c r="F622" s="658"/>
      <c r="Z622" s="658"/>
      <c r="AA622" s="658"/>
    </row>
    <row r="623" spans="1:27">
      <c r="A623" s="658"/>
      <c r="B623" s="658"/>
      <c r="C623" s="658"/>
      <c r="E623" s="658"/>
      <c r="F623" s="658"/>
      <c r="Z623" s="658"/>
      <c r="AA623" s="658"/>
    </row>
    <row r="624" spans="1:27">
      <c r="A624" s="658"/>
      <c r="B624" s="658"/>
      <c r="C624" s="658"/>
      <c r="E624" s="658"/>
      <c r="F624" s="658"/>
      <c r="Z624" s="658"/>
      <c r="AA624" s="658"/>
    </row>
    <row r="625" spans="1:27">
      <c r="A625" s="658"/>
      <c r="B625" s="658"/>
      <c r="C625" s="658"/>
      <c r="E625" s="658"/>
      <c r="F625" s="658"/>
      <c r="Z625" s="658"/>
      <c r="AA625" s="658"/>
    </row>
    <row r="626" spans="1:27">
      <c r="A626" s="658"/>
      <c r="B626" s="658"/>
      <c r="C626" s="658"/>
      <c r="E626" s="658"/>
      <c r="F626" s="658"/>
      <c r="Z626" s="658"/>
      <c r="AA626" s="658"/>
    </row>
    <row r="627" spans="1:27">
      <c r="A627" s="658"/>
      <c r="B627" s="658"/>
      <c r="C627" s="658"/>
      <c r="E627" s="658"/>
      <c r="F627" s="658"/>
      <c r="Z627" s="658"/>
      <c r="AA627" s="658"/>
    </row>
    <row r="628" spans="1:27">
      <c r="A628" s="658"/>
      <c r="B628" s="658"/>
      <c r="C628" s="658"/>
      <c r="E628" s="658"/>
      <c r="F628" s="658"/>
      <c r="Z628" s="658"/>
      <c r="AA628" s="658"/>
    </row>
    <row r="629" spans="1:27">
      <c r="A629" s="658"/>
      <c r="B629" s="658"/>
      <c r="C629" s="658"/>
      <c r="E629" s="658"/>
      <c r="F629" s="658"/>
      <c r="Z629" s="658"/>
      <c r="AA629" s="658"/>
    </row>
    <row r="630" spans="1:27">
      <c r="A630" s="658"/>
      <c r="B630" s="658"/>
      <c r="C630" s="658"/>
      <c r="E630" s="658"/>
      <c r="F630" s="658"/>
      <c r="Z630" s="658"/>
      <c r="AA630" s="658"/>
    </row>
    <row r="631" spans="1:27">
      <c r="A631" s="658"/>
      <c r="B631" s="658"/>
      <c r="C631" s="658"/>
      <c r="E631" s="658"/>
      <c r="F631" s="658"/>
      <c r="Z631" s="658"/>
      <c r="AA631" s="658"/>
    </row>
    <row r="632" spans="1:27">
      <c r="A632" s="658"/>
      <c r="B632" s="658"/>
      <c r="C632" s="658"/>
      <c r="E632" s="658"/>
      <c r="F632" s="658"/>
      <c r="Z632" s="658"/>
      <c r="AA632" s="658"/>
    </row>
    <row r="633" spans="1:27">
      <c r="A633" s="658"/>
      <c r="B633" s="658"/>
      <c r="C633" s="658"/>
      <c r="E633" s="658"/>
      <c r="F633" s="658"/>
      <c r="Z633" s="658"/>
      <c r="AA633" s="658"/>
    </row>
    <row r="634" spans="1:27">
      <c r="A634" s="658"/>
      <c r="B634" s="658"/>
      <c r="C634" s="658"/>
      <c r="E634" s="658"/>
      <c r="F634" s="658"/>
      <c r="Z634" s="658"/>
      <c r="AA634" s="658"/>
    </row>
    <row r="635" spans="1:27">
      <c r="A635" s="658"/>
      <c r="B635" s="658"/>
      <c r="C635" s="658"/>
      <c r="E635" s="658"/>
      <c r="F635" s="658"/>
      <c r="Z635" s="658"/>
      <c r="AA635" s="658"/>
    </row>
    <row r="636" spans="1:27">
      <c r="A636" s="658"/>
      <c r="B636" s="658"/>
      <c r="C636" s="658"/>
      <c r="E636" s="658"/>
      <c r="F636" s="658"/>
      <c r="Z636" s="658"/>
      <c r="AA636" s="658"/>
    </row>
    <row r="637" spans="1:27">
      <c r="A637" s="658"/>
      <c r="B637" s="658"/>
      <c r="C637" s="658"/>
      <c r="E637" s="658"/>
      <c r="F637" s="658"/>
      <c r="Z637" s="658"/>
      <c r="AA637" s="658"/>
    </row>
    <row r="638" spans="1:27">
      <c r="A638" s="658"/>
      <c r="B638" s="658"/>
      <c r="C638" s="658"/>
      <c r="E638" s="658"/>
      <c r="F638" s="658"/>
      <c r="Z638" s="658"/>
      <c r="AA638" s="658"/>
    </row>
    <row r="639" spans="1:27">
      <c r="A639" s="658"/>
      <c r="B639" s="658"/>
      <c r="C639" s="658"/>
      <c r="E639" s="658"/>
      <c r="F639" s="658"/>
      <c r="Z639" s="658"/>
      <c r="AA639" s="658"/>
    </row>
    <row r="640" spans="1:27">
      <c r="A640" s="658"/>
      <c r="B640" s="658"/>
      <c r="C640" s="658"/>
      <c r="E640" s="658"/>
      <c r="F640" s="658"/>
      <c r="Z640" s="658"/>
      <c r="AA640" s="658"/>
    </row>
    <row r="641" spans="1:27">
      <c r="A641" s="658"/>
      <c r="B641" s="658"/>
      <c r="C641" s="658"/>
      <c r="E641" s="658"/>
      <c r="F641" s="658"/>
      <c r="Z641" s="658"/>
      <c r="AA641" s="658"/>
    </row>
    <row r="642" spans="1:27">
      <c r="A642" s="658"/>
      <c r="B642" s="658"/>
      <c r="C642" s="658"/>
      <c r="E642" s="658"/>
      <c r="F642" s="658"/>
      <c r="Z642" s="658"/>
      <c r="AA642" s="658"/>
    </row>
    <row r="643" spans="1:27">
      <c r="A643" s="658"/>
      <c r="B643" s="658"/>
      <c r="C643" s="658"/>
      <c r="E643" s="658"/>
      <c r="F643" s="658"/>
      <c r="Z643" s="658"/>
      <c r="AA643" s="658"/>
    </row>
    <row r="644" spans="1:27">
      <c r="A644" s="658"/>
      <c r="B644" s="658"/>
      <c r="C644" s="658"/>
      <c r="E644" s="658"/>
      <c r="F644" s="658"/>
      <c r="Z644" s="658"/>
      <c r="AA644" s="658"/>
    </row>
    <row r="645" spans="1:27">
      <c r="A645" s="658"/>
      <c r="B645" s="658"/>
      <c r="C645" s="658"/>
      <c r="E645" s="658"/>
      <c r="F645" s="658"/>
      <c r="Z645" s="658"/>
      <c r="AA645" s="658"/>
    </row>
    <row r="646" spans="1:27">
      <c r="A646" s="658"/>
      <c r="B646" s="658"/>
      <c r="C646" s="658"/>
      <c r="E646" s="658"/>
      <c r="F646" s="658"/>
      <c r="Z646" s="658"/>
      <c r="AA646" s="658"/>
    </row>
    <row r="647" spans="1:27">
      <c r="A647" s="658"/>
      <c r="B647" s="658"/>
      <c r="C647" s="658"/>
      <c r="E647" s="658"/>
      <c r="F647" s="658"/>
      <c r="Z647" s="658"/>
      <c r="AA647" s="658"/>
    </row>
    <row r="648" spans="1:27">
      <c r="A648" s="658"/>
      <c r="B648" s="658"/>
      <c r="C648" s="658"/>
      <c r="E648" s="658"/>
      <c r="F648" s="658"/>
      <c r="Z648" s="658"/>
      <c r="AA648" s="658"/>
    </row>
    <row r="649" spans="1:27">
      <c r="A649" s="658"/>
      <c r="B649" s="658"/>
      <c r="C649" s="658"/>
      <c r="E649" s="658"/>
      <c r="F649" s="658"/>
      <c r="Z649" s="658"/>
      <c r="AA649" s="658"/>
    </row>
    <row r="650" spans="1:27">
      <c r="A650" s="658"/>
      <c r="B650" s="658"/>
      <c r="C650" s="658"/>
      <c r="E650" s="658"/>
      <c r="F650" s="658"/>
      <c r="Z650" s="658"/>
      <c r="AA650" s="658"/>
    </row>
    <row r="651" spans="1:27">
      <c r="A651" s="658"/>
      <c r="B651" s="658"/>
      <c r="C651" s="658"/>
      <c r="E651" s="658"/>
      <c r="F651" s="658"/>
      <c r="Z651" s="658"/>
      <c r="AA651" s="658"/>
    </row>
    <row r="652" spans="1:27">
      <c r="A652" s="658"/>
      <c r="B652" s="658"/>
      <c r="C652" s="658"/>
      <c r="E652" s="658"/>
      <c r="F652" s="658"/>
      <c r="Z652" s="658"/>
      <c r="AA652" s="658"/>
    </row>
    <row r="653" spans="1:27">
      <c r="A653" s="658"/>
      <c r="B653" s="658"/>
      <c r="C653" s="658"/>
      <c r="E653" s="658"/>
      <c r="F653" s="658"/>
      <c r="Z653" s="658"/>
      <c r="AA653" s="658"/>
    </row>
    <row r="654" spans="1:27">
      <c r="A654" s="658"/>
      <c r="B654" s="658"/>
      <c r="C654" s="658"/>
      <c r="E654" s="658"/>
      <c r="F654" s="658"/>
      <c r="Z654" s="658"/>
      <c r="AA654" s="658"/>
    </row>
    <row r="655" spans="1:27">
      <c r="A655" s="658"/>
      <c r="B655" s="658"/>
      <c r="C655" s="658"/>
      <c r="E655" s="658"/>
      <c r="F655" s="658"/>
      <c r="Z655" s="658"/>
      <c r="AA655" s="658"/>
    </row>
    <row r="656" spans="1:27">
      <c r="A656" s="658"/>
      <c r="B656" s="658"/>
      <c r="C656" s="658"/>
      <c r="E656" s="658"/>
      <c r="F656" s="658"/>
      <c r="Z656" s="658"/>
      <c r="AA656" s="658"/>
    </row>
    <row r="657" spans="1:27">
      <c r="A657" s="658"/>
      <c r="B657" s="658"/>
      <c r="C657" s="658"/>
      <c r="E657" s="658"/>
      <c r="F657" s="658"/>
      <c r="Z657" s="658"/>
      <c r="AA657" s="658"/>
    </row>
    <row r="658" spans="1:27">
      <c r="A658" s="658"/>
      <c r="B658" s="658"/>
      <c r="C658" s="658"/>
      <c r="E658" s="658"/>
      <c r="F658" s="658"/>
      <c r="Z658" s="658"/>
      <c r="AA658" s="658"/>
    </row>
    <row r="659" spans="1:27">
      <c r="A659" s="658"/>
      <c r="B659" s="658"/>
      <c r="C659" s="658"/>
      <c r="E659" s="658"/>
      <c r="F659" s="658"/>
      <c r="Z659" s="658"/>
      <c r="AA659" s="658"/>
    </row>
    <row r="660" spans="1:27">
      <c r="A660" s="658"/>
      <c r="B660" s="658"/>
      <c r="C660" s="658"/>
      <c r="E660" s="658"/>
      <c r="F660" s="658"/>
      <c r="Z660" s="658"/>
      <c r="AA660" s="658"/>
    </row>
    <row r="661" spans="1:27">
      <c r="A661" s="658"/>
      <c r="B661" s="658"/>
      <c r="C661" s="658"/>
      <c r="E661" s="658"/>
      <c r="F661" s="658"/>
      <c r="Z661" s="658"/>
      <c r="AA661" s="658"/>
    </row>
    <row r="662" spans="1:27">
      <c r="A662" s="658"/>
      <c r="B662" s="658"/>
      <c r="C662" s="658"/>
      <c r="E662" s="658"/>
      <c r="F662" s="658"/>
      <c r="Z662" s="658"/>
      <c r="AA662" s="658"/>
    </row>
    <row r="663" spans="1:27">
      <c r="A663" s="658"/>
      <c r="B663" s="658"/>
      <c r="C663" s="658"/>
      <c r="E663" s="658"/>
      <c r="F663" s="658"/>
      <c r="Z663" s="658"/>
      <c r="AA663" s="658"/>
    </row>
    <row r="664" spans="1:27">
      <c r="A664" s="658"/>
      <c r="B664" s="658"/>
      <c r="C664" s="658"/>
      <c r="E664" s="658"/>
      <c r="F664" s="658"/>
      <c r="Z664" s="658"/>
      <c r="AA664" s="658"/>
    </row>
    <row r="665" spans="1:27">
      <c r="A665" s="658"/>
      <c r="B665" s="658"/>
      <c r="C665" s="658"/>
      <c r="E665" s="658"/>
      <c r="F665" s="658"/>
      <c r="Z665" s="658"/>
      <c r="AA665" s="658"/>
    </row>
    <row r="666" spans="1:27">
      <c r="A666" s="658"/>
      <c r="B666" s="658"/>
      <c r="C666" s="658"/>
      <c r="E666" s="658"/>
      <c r="F666" s="658"/>
      <c r="Z666" s="658"/>
      <c r="AA666" s="658"/>
    </row>
    <row r="667" spans="1:27">
      <c r="A667" s="658"/>
      <c r="B667" s="658"/>
      <c r="C667" s="658"/>
      <c r="E667" s="658"/>
      <c r="F667" s="658"/>
      <c r="Z667" s="658"/>
      <c r="AA667" s="658"/>
    </row>
    <row r="668" spans="1:27">
      <c r="A668" s="658"/>
      <c r="B668" s="658"/>
      <c r="C668" s="658"/>
      <c r="E668" s="658"/>
      <c r="F668" s="658"/>
      <c r="Z668" s="658"/>
      <c r="AA668" s="658"/>
    </row>
    <row r="669" spans="1:27">
      <c r="A669" s="658"/>
      <c r="B669" s="658"/>
      <c r="C669" s="658"/>
      <c r="E669" s="658"/>
      <c r="F669" s="658"/>
      <c r="Z669" s="658"/>
      <c r="AA669" s="658"/>
    </row>
    <row r="670" spans="1:27">
      <c r="A670" s="658"/>
      <c r="B670" s="658"/>
      <c r="C670" s="658"/>
      <c r="E670" s="658"/>
      <c r="F670" s="658"/>
      <c r="Z670" s="658"/>
      <c r="AA670" s="658"/>
    </row>
    <row r="671" spans="1:27">
      <c r="A671" s="658"/>
      <c r="B671" s="658"/>
      <c r="C671" s="658"/>
      <c r="E671" s="658"/>
      <c r="F671" s="658"/>
      <c r="Z671" s="658"/>
      <c r="AA671" s="658"/>
    </row>
    <row r="672" spans="1:27">
      <c r="A672" s="658"/>
      <c r="B672" s="658"/>
      <c r="C672" s="658"/>
      <c r="E672" s="658"/>
      <c r="F672" s="658"/>
      <c r="Z672" s="658"/>
      <c r="AA672" s="658"/>
    </row>
    <row r="673" spans="1:27">
      <c r="A673" s="658"/>
      <c r="B673" s="658"/>
      <c r="C673" s="658"/>
      <c r="E673" s="658"/>
      <c r="F673" s="658"/>
      <c r="Z673" s="658"/>
      <c r="AA673" s="658"/>
    </row>
    <row r="674" spans="1:27">
      <c r="A674" s="658"/>
      <c r="B674" s="658"/>
      <c r="C674" s="658"/>
      <c r="E674" s="658"/>
      <c r="F674" s="658"/>
      <c r="Z674" s="658"/>
      <c r="AA674" s="658"/>
    </row>
    <row r="675" spans="1:27">
      <c r="A675" s="658"/>
      <c r="B675" s="658"/>
      <c r="C675" s="658"/>
      <c r="E675" s="658"/>
      <c r="F675" s="658"/>
      <c r="Z675" s="658"/>
      <c r="AA675" s="658"/>
    </row>
    <row r="676" spans="1:27">
      <c r="A676" s="658"/>
      <c r="B676" s="658"/>
      <c r="C676" s="658"/>
      <c r="E676" s="658"/>
      <c r="F676" s="658"/>
      <c r="Z676" s="658"/>
      <c r="AA676" s="658"/>
    </row>
    <row r="677" spans="1:27">
      <c r="A677" s="658"/>
      <c r="B677" s="658"/>
      <c r="C677" s="658"/>
      <c r="E677" s="658"/>
      <c r="F677" s="658"/>
      <c r="Z677" s="658"/>
      <c r="AA677" s="658"/>
    </row>
    <row r="678" spans="1:27">
      <c r="A678" s="658"/>
      <c r="B678" s="658"/>
      <c r="C678" s="658"/>
      <c r="E678" s="658"/>
      <c r="F678" s="658"/>
      <c r="Z678" s="658"/>
      <c r="AA678" s="658"/>
    </row>
    <row r="679" spans="1:27">
      <c r="A679" s="658"/>
      <c r="B679" s="658"/>
      <c r="C679" s="658"/>
      <c r="E679" s="658"/>
      <c r="F679" s="658"/>
      <c r="Z679" s="658"/>
      <c r="AA679" s="658"/>
    </row>
    <row r="680" spans="1:27">
      <c r="A680" s="658"/>
      <c r="B680" s="658"/>
      <c r="C680" s="658"/>
      <c r="E680" s="658"/>
      <c r="F680" s="658"/>
      <c r="Z680" s="658"/>
      <c r="AA680" s="658"/>
    </row>
    <row r="681" spans="1:27">
      <c r="A681" s="658"/>
      <c r="B681" s="658"/>
      <c r="C681" s="658"/>
      <c r="E681" s="658"/>
      <c r="F681" s="658"/>
      <c r="Z681" s="658"/>
      <c r="AA681" s="658"/>
    </row>
    <row r="682" spans="1:27">
      <c r="A682" s="658"/>
      <c r="B682" s="658"/>
      <c r="C682" s="658"/>
      <c r="E682" s="658"/>
      <c r="F682" s="658"/>
      <c r="Z682" s="658"/>
      <c r="AA682" s="658"/>
    </row>
    <row r="683" spans="1:27">
      <c r="A683" s="658"/>
      <c r="B683" s="658"/>
      <c r="C683" s="658"/>
      <c r="E683" s="658"/>
      <c r="F683" s="658"/>
      <c r="Z683" s="658"/>
      <c r="AA683" s="658"/>
    </row>
    <row r="684" spans="1:27">
      <c r="A684" s="658"/>
      <c r="B684" s="658"/>
      <c r="C684" s="658"/>
      <c r="E684" s="658"/>
      <c r="F684" s="658"/>
      <c r="Z684" s="658"/>
      <c r="AA684" s="658"/>
    </row>
    <row r="685" spans="1:27">
      <c r="A685" s="658"/>
      <c r="B685" s="658"/>
      <c r="C685" s="658"/>
      <c r="E685" s="658"/>
      <c r="F685" s="658"/>
      <c r="Z685" s="658"/>
      <c r="AA685" s="658"/>
    </row>
    <row r="686" spans="1:27">
      <c r="A686" s="658"/>
      <c r="B686" s="658"/>
      <c r="C686" s="658"/>
      <c r="E686" s="658"/>
      <c r="F686" s="658"/>
      <c r="Z686" s="658"/>
      <c r="AA686" s="658"/>
    </row>
    <row r="687" spans="1:27">
      <c r="A687" s="658"/>
      <c r="B687" s="658"/>
      <c r="C687" s="658"/>
      <c r="E687" s="658"/>
      <c r="F687" s="658"/>
      <c r="Z687" s="658"/>
      <c r="AA687" s="658"/>
    </row>
    <row r="688" spans="1:27">
      <c r="A688" s="658"/>
      <c r="B688" s="658"/>
      <c r="C688" s="658"/>
      <c r="E688" s="658"/>
      <c r="F688" s="658"/>
      <c r="Z688" s="658"/>
      <c r="AA688" s="658"/>
    </row>
    <row r="689" spans="1:27">
      <c r="A689" s="658"/>
      <c r="B689" s="658"/>
      <c r="C689" s="658"/>
      <c r="E689" s="658"/>
      <c r="F689" s="658"/>
      <c r="Z689" s="658"/>
      <c r="AA689" s="658"/>
    </row>
    <row r="690" spans="1:27">
      <c r="A690" s="658"/>
      <c r="B690" s="658"/>
      <c r="C690" s="658"/>
      <c r="E690" s="658"/>
      <c r="F690" s="658"/>
      <c r="Z690" s="658"/>
      <c r="AA690" s="658"/>
    </row>
    <row r="691" spans="1:27">
      <c r="A691" s="658"/>
      <c r="B691" s="658"/>
      <c r="C691" s="658"/>
      <c r="E691" s="658"/>
      <c r="F691" s="658"/>
      <c r="Z691" s="658"/>
      <c r="AA691" s="658"/>
    </row>
    <row r="692" spans="1:27">
      <c r="A692" s="658"/>
      <c r="B692" s="658"/>
      <c r="C692" s="658"/>
      <c r="E692" s="658"/>
      <c r="F692" s="658"/>
      <c r="Z692" s="658"/>
      <c r="AA692" s="658"/>
    </row>
    <row r="693" spans="1:27">
      <c r="A693" s="658"/>
      <c r="B693" s="658"/>
      <c r="C693" s="658"/>
      <c r="E693" s="658"/>
      <c r="F693" s="658"/>
      <c r="Z693" s="658"/>
      <c r="AA693" s="658"/>
    </row>
    <row r="694" spans="1:27">
      <c r="A694" s="658"/>
      <c r="B694" s="658"/>
      <c r="C694" s="658"/>
      <c r="E694" s="658"/>
      <c r="F694" s="658"/>
      <c r="Z694" s="658"/>
      <c r="AA694" s="658"/>
    </row>
    <row r="695" spans="1:27">
      <c r="A695" s="658"/>
      <c r="B695" s="658"/>
      <c r="C695" s="658"/>
      <c r="E695" s="658"/>
      <c r="F695" s="658"/>
      <c r="Z695" s="658"/>
      <c r="AA695" s="658"/>
    </row>
    <row r="696" spans="1:27">
      <c r="A696" s="658"/>
      <c r="B696" s="658"/>
      <c r="C696" s="658"/>
      <c r="E696" s="658"/>
      <c r="F696" s="658"/>
      <c r="Z696" s="658"/>
      <c r="AA696" s="658"/>
    </row>
    <row r="697" spans="1:27">
      <c r="A697" s="658"/>
      <c r="B697" s="658"/>
      <c r="C697" s="658"/>
      <c r="E697" s="658"/>
      <c r="F697" s="658"/>
      <c r="Z697" s="658"/>
      <c r="AA697" s="658"/>
    </row>
    <row r="698" spans="1:27">
      <c r="A698" s="658"/>
      <c r="B698" s="658"/>
      <c r="C698" s="658"/>
      <c r="E698" s="658"/>
      <c r="F698" s="658"/>
      <c r="Z698" s="658"/>
      <c r="AA698" s="658"/>
    </row>
    <row r="699" spans="1:27">
      <c r="A699" s="658"/>
      <c r="B699" s="658"/>
      <c r="C699" s="658"/>
      <c r="E699" s="658"/>
      <c r="F699" s="658"/>
      <c r="Z699" s="658"/>
      <c r="AA699" s="658"/>
    </row>
    <row r="700" spans="1:27">
      <c r="A700" s="658"/>
      <c r="B700" s="658"/>
      <c r="C700" s="658"/>
      <c r="E700" s="658"/>
      <c r="F700" s="658"/>
      <c r="Z700" s="658"/>
      <c r="AA700" s="658"/>
    </row>
    <row r="701" spans="1:27">
      <c r="A701" s="658"/>
      <c r="B701" s="658"/>
      <c r="C701" s="658"/>
      <c r="E701" s="658"/>
      <c r="F701" s="658"/>
      <c r="Z701" s="658"/>
      <c r="AA701" s="658"/>
    </row>
    <row r="702" spans="1:27">
      <c r="A702" s="658"/>
      <c r="B702" s="658"/>
      <c r="C702" s="658"/>
      <c r="E702" s="658"/>
      <c r="F702" s="658"/>
      <c r="Z702" s="658"/>
      <c r="AA702" s="658"/>
    </row>
    <row r="703" spans="1:27">
      <c r="A703" s="658"/>
      <c r="B703" s="658"/>
      <c r="C703" s="658"/>
      <c r="E703" s="658"/>
      <c r="F703" s="658"/>
      <c r="Z703" s="658"/>
      <c r="AA703" s="658"/>
    </row>
    <row r="704" spans="1:27">
      <c r="A704" s="658"/>
      <c r="B704" s="658"/>
      <c r="C704" s="658"/>
      <c r="E704" s="658"/>
      <c r="F704" s="658"/>
      <c r="Z704" s="658"/>
      <c r="AA704" s="658"/>
    </row>
    <row r="705" spans="1:27">
      <c r="A705" s="658"/>
      <c r="B705" s="658"/>
      <c r="C705" s="658"/>
      <c r="E705" s="658"/>
      <c r="F705" s="658"/>
      <c r="Z705" s="658"/>
      <c r="AA705" s="658"/>
    </row>
    <row r="706" spans="1:27">
      <c r="A706" s="658"/>
      <c r="B706" s="658"/>
      <c r="C706" s="658"/>
      <c r="E706" s="658"/>
      <c r="F706" s="658"/>
      <c r="Z706" s="658"/>
      <c r="AA706" s="658"/>
    </row>
    <row r="707" spans="1:27">
      <c r="A707" s="658"/>
      <c r="B707" s="658"/>
      <c r="C707" s="658"/>
      <c r="E707" s="658"/>
      <c r="F707" s="658"/>
      <c r="Z707" s="658"/>
      <c r="AA707" s="658"/>
    </row>
    <row r="708" spans="1:27">
      <c r="A708" s="658"/>
      <c r="B708" s="658"/>
      <c r="C708" s="658"/>
      <c r="E708" s="658"/>
      <c r="F708" s="658"/>
      <c r="Z708" s="658"/>
      <c r="AA708" s="658"/>
    </row>
    <row r="709" spans="1:27">
      <c r="A709" s="658"/>
      <c r="B709" s="658"/>
      <c r="C709" s="658"/>
      <c r="E709" s="658"/>
      <c r="F709" s="658"/>
      <c r="Z709" s="658"/>
      <c r="AA709" s="658"/>
    </row>
    <row r="710" spans="1:27">
      <c r="A710" s="658"/>
      <c r="B710" s="658"/>
      <c r="C710" s="658"/>
      <c r="E710" s="658"/>
      <c r="F710" s="658"/>
      <c r="Z710" s="658"/>
      <c r="AA710" s="658"/>
    </row>
    <row r="711" spans="1:27">
      <c r="A711" s="658"/>
      <c r="B711" s="658"/>
      <c r="C711" s="658"/>
      <c r="E711" s="658"/>
      <c r="F711" s="658"/>
      <c r="Z711" s="658"/>
      <c r="AA711" s="658"/>
    </row>
    <row r="712" spans="1:27">
      <c r="A712" s="658"/>
      <c r="B712" s="658"/>
      <c r="C712" s="658"/>
      <c r="E712" s="658"/>
      <c r="F712" s="658"/>
      <c r="Z712" s="658"/>
      <c r="AA712" s="658"/>
    </row>
    <row r="713" spans="1:27">
      <c r="A713" s="658"/>
      <c r="B713" s="658"/>
      <c r="C713" s="658"/>
      <c r="E713" s="658"/>
      <c r="F713" s="658"/>
      <c r="Z713" s="658"/>
      <c r="AA713" s="658"/>
    </row>
    <row r="714" spans="1:27">
      <c r="A714" s="658"/>
      <c r="B714" s="658"/>
      <c r="C714" s="658"/>
      <c r="E714" s="658"/>
      <c r="F714" s="658"/>
      <c r="Z714" s="658"/>
      <c r="AA714" s="658"/>
    </row>
    <row r="715" spans="1:27">
      <c r="A715" s="658"/>
      <c r="B715" s="658"/>
      <c r="C715" s="658"/>
      <c r="E715" s="658"/>
      <c r="F715" s="658"/>
      <c r="Z715" s="658"/>
      <c r="AA715" s="658"/>
    </row>
    <row r="716" spans="1:27">
      <c r="A716" s="658"/>
      <c r="B716" s="658"/>
      <c r="C716" s="658"/>
      <c r="E716" s="658"/>
      <c r="F716" s="658"/>
      <c r="Z716" s="658"/>
      <c r="AA716" s="658"/>
    </row>
    <row r="717" spans="1:27">
      <c r="A717" s="658"/>
      <c r="B717" s="658"/>
      <c r="C717" s="658"/>
      <c r="E717" s="658"/>
      <c r="F717" s="658"/>
      <c r="Z717" s="658"/>
      <c r="AA717" s="658"/>
    </row>
    <row r="718" spans="1:27">
      <c r="A718" s="658"/>
      <c r="B718" s="658"/>
      <c r="C718" s="658"/>
      <c r="E718" s="658"/>
      <c r="F718" s="658"/>
      <c r="Z718" s="658"/>
      <c r="AA718" s="658"/>
    </row>
    <row r="719" spans="1:27">
      <c r="A719" s="658"/>
      <c r="B719" s="658"/>
      <c r="C719" s="658"/>
      <c r="E719" s="658"/>
      <c r="F719" s="658"/>
      <c r="Z719" s="658"/>
      <c r="AA719" s="658"/>
    </row>
    <row r="720" spans="1:27">
      <c r="A720" s="658"/>
      <c r="B720" s="658"/>
      <c r="C720" s="658"/>
      <c r="E720" s="658"/>
      <c r="F720" s="658"/>
      <c r="Z720" s="658"/>
      <c r="AA720" s="658"/>
    </row>
    <row r="721" spans="1:27">
      <c r="A721" s="658"/>
      <c r="B721" s="658"/>
      <c r="C721" s="658"/>
      <c r="E721" s="658"/>
      <c r="F721" s="658"/>
      <c r="Z721" s="658"/>
      <c r="AA721" s="658"/>
    </row>
    <row r="722" spans="1:27">
      <c r="A722" s="658"/>
      <c r="B722" s="658"/>
      <c r="C722" s="658"/>
      <c r="E722" s="658"/>
      <c r="F722" s="658"/>
      <c r="Z722" s="658"/>
      <c r="AA722" s="658"/>
    </row>
    <row r="723" spans="1:27">
      <c r="A723" s="658"/>
      <c r="B723" s="658"/>
      <c r="C723" s="658"/>
      <c r="E723" s="658"/>
      <c r="F723" s="658"/>
      <c r="Z723" s="658"/>
      <c r="AA723" s="658"/>
    </row>
    <row r="724" spans="1:27">
      <c r="A724" s="658"/>
      <c r="B724" s="658"/>
      <c r="C724" s="658"/>
      <c r="E724" s="658"/>
      <c r="F724" s="658"/>
      <c r="Z724" s="658"/>
      <c r="AA724" s="658"/>
    </row>
    <row r="725" spans="1:27">
      <c r="A725" s="658"/>
      <c r="B725" s="658"/>
      <c r="C725" s="658"/>
      <c r="E725" s="658"/>
      <c r="F725" s="658"/>
      <c r="Z725" s="658"/>
      <c r="AA725" s="658"/>
    </row>
    <row r="726" spans="1:27">
      <c r="A726" s="658"/>
      <c r="B726" s="658"/>
      <c r="C726" s="658"/>
      <c r="E726" s="658"/>
      <c r="F726" s="658"/>
      <c r="Z726" s="658"/>
      <c r="AA726" s="658"/>
    </row>
    <row r="727" spans="1:27">
      <c r="A727" s="658"/>
      <c r="B727" s="658"/>
      <c r="C727" s="658"/>
      <c r="E727" s="658"/>
      <c r="F727" s="658"/>
      <c r="Z727" s="658"/>
      <c r="AA727" s="658"/>
    </row>
    <row r="728" spans="1:27">
      <c r="A728" s="658"/>
      <c r="B728" s="658"/>
      <c r="C728" s="658"/>
      <c r="E728" s="658"/>
      <c r="F728" s="658"/>
      <c r="Z728" s="658"/>
      <c r="AA728" s="658"/>
    </row>
    <row r="729" spans="1:27">
      <c r="A729" s="658"/>
      <c r="B729" s="658"/>
      <c r="C729" s="658"/>
      <c r="E729" s="658"/>
      <c r="F729" s="658"/>
      <c r="Z729" s="658"/>
      <c r="AA729" s="658"/>
    </row>
    <row r="730" spans="1:27">
      <c r="A730" s="658"/>
      <c r="B730" s="658"/>
      <c r="C730" s="658"/>
      <c r="E730" s="658"/>
      <c r="F730" s="658"/>
      <c r="Z730" s="658"/>
      <c r="AA730" s="658"/>
    </row>
    <row r="731" spans="1:27">
      <c r="A731" s="658"/>
      <c r="B731" s="658"/>
      <c r="C731" s="658"/>
      <c r="E731" s="658"/>
      <c r="F731" s="658"/>
      <c r="Z731" s="658"/>
      <c r="AA731" s="658"/>
    </row>
    <row r="732" spans="1:27">
      <c r="A732" s="658"/>
      <c r="B732" s="658"/>
      <c r="C732" s="658"/>
      <c r="E732" s="658"/>
      <c r="F732" s="658"/>
      <c r="Z732" s="658"/>
      <c r="AA732" s="658"/>
    </row>
    <row r="733" spans="1:27">
      <c r="A733" s="658"/>
      <c r="B733" s="658"/>
      <c r="C733" s="658"/>
      <c r="E733" s="658"/>
      <c r="F733" s="658"/>
      <c r="Z733" s="658"/>
      <c r="AA733" s="658"/>
    </row>
    <row r="734" spans="1:27">
      <c r="A734" s="658"/>
      <c r="B734" s="658"/>
      <c r="C734" s="658"/>
      <c r="E734" s="658"/>
      <c r="F734" s="658"/>
      <c r="Z734" s="658"/>
      <c r="AA734" s="658"/>
    </row>
    <row r="735" spans="1:27">
      <c r="A735" s="658"/>
      <c r="B735" s="658"/>
      <c r="C735" s="658"/>
      <c r="E735" s="658"/>
      <c r="F735" s="658"/>
      <c r="Z735" s="658"/>
      <c r="AA735" s="658"/>
    </row>
    <row r="736" spans="1:27">
      <c r="A736" s="658"/>
      <c r="B736" s="658"/>
      <c r="C736" s="658"/>
      <c r="E736" s="658"/>
      <c r="F736" s="658"/>
      <c r="Z736" s="658"/>
      <c r="AA736" s="658"/>
    </row>
    <row r="737" spans="1:27">
      <c r="A737" s="658"/>
      <c r="B737" s="658"/>
      <c r="C737" s="658"/>
      <c r="E737" s="658"/>
      <c r="F737" s="658"/>
      <c r="Z737" s="658"/>
      <c r="AA737" s="658"/>
    </row>
    <row r="738" spans="1:27">
      <c r="A738" s="658"/>
      <c r="B738" s="658"/>
      <c r="C738" s="658"/>
      <c r="E738" s="658"/>
      <c r="F738" s="658"/>
      <c r="Z738" s="658"/>
      <c r="AA738" s="658"/>
    </row>
    <row r="739" spans="1:27">
      <c r="A739" s="658"/>
      <c r="B739" s="658"/>
      <c r="C739" s="658"/>
      <c r="E739" s="658"/>
      <c r="F739" s="658"/>
      <c r="Z739" s="658"/>
      <c r="AA739" s="658"/>
    </row>
    <row r="740" spans="1:27">
      <c r="A740" s="658"/>
      <c r="B740" s="658"/>
      <c r="C740" s="658"/>
      <c r="E740" s="658"/>
      <c r="F740" s="658"/>
      <c r="Z740" s="658"/>
      <c r="AA740" s="658"/>
    </row>
    <row r="741" spans="1:27">
      <c r="A741" s="658"/>
      <c r="B741" s="658"/>
      <c r="C741" s="658"/>
      <c r="E741" s="658"/>
      <c r="F741" s="658"/>
      <c r="Z741" s="658"/>
      <c r="AA741" s="658"/>
    </row>
    <row r="742" spans="1:27">
      <c r="A742" s="658"/>
      <c r="B742" s="658"/>
      <c r="C742" s="658"/>
      <c r="E742" s="658"/>
      <c r="F742" s="658"/>
      <c r="Z742" s="658"/>
      <c r="AA742" s="658"/>
    </row>
    <row r="743" spans="1:27">
      <c r="A743" s="658"/>
      <c r="B743" s="658"/>
      <c r="C743" s="658"/>
      <c r="E743" s="658"/>
      <c r="F743" s="658"/>
      <c r="Z743" s="658"/>
      <c r="AA743" s="658"/>
    </row>
    <row r="744" spans="1:27">
      <c r="A744" s="658"/>
      <c r="B744" s="658"/>
      <c r="C744" s="658"/>
      <c r="E744" s="658"/>
      <c r="F744" s="658"/>
      <c r="Z744" s="658"/>
      <c r="AA744" s="658"/>
    </row>
    <row r="745" spans="1:27">
      <c r="A745" s="658"/>
      <c r="B745" s="658"/>
      <c r="C745" s="658"/>
      <c r="E745" s="658"/>
      <c r="F745" s="658"/>
      <c r="Z745" s="658"/>
      <c r="AA745" s="658"/>
    </row>
    <row r="746" spans="1:27">
      <c r="A746" s="658"/>
      <c r="B746" s="658"/>
      <c r="C746" s="658"/>
      <c r="E746" s="658"/>
      <c r="F746" s="658"/>
      <c r="Z746" s="658"/>
      <c r="AA746" s="658"/>
    </row>
    <row r="747" spans="1:27">
      <c r="A747" s="658"/>
      <c r="B747" s="658"/>
      <c r="C747" s="658"/>
      <c r="E747" s="658"/>
      <c r="F747" s="658"/>
      <c r="Z747" s="658"/>
      <c r="AA747" s="658"/>
    </row>
    <row r="748" spans="1:27">
      <c r="A748" s="658"/>
      <c r="B748" s="658"/>
      <c r="C748" s="658"/>
      <c r="E748" s="658"/>
      <c r="F748" s="658"/>
      <c r="Z748" s="658"/>
      <c r="AA748" s="658"/>
    </row>
    <row r="749" spans="1:27">
      <c r="A749" s="658"/>
      <c r="B749" s="658"/>
      <c r="C749" s="658"/>
      <c r="E749" s="658"/>
      <c r="F749" s="658"/>
      <c r="Z749" s="658"/>
      <c r="AA749" s="658"/>
    </row>
    <row r="750" spans="1:27">
      <c r="A750" s="658"/>
      <c r="B750" s="658"/>
      <c r="C750" s="658"/>
      <c r="E750" s="658"/>
      <c r="F750" s="658"/>
      <c r="Z750" s="658"/>
      <c r="AA750" s="658"/>
    </row>
    <row r="751" spans="1:27">
      <c r="A751" s="658"/>
      <c r="B751" s="658"/>
      <c r="C751" s="658"/>
      <c r="E751" s="658"/>
      <c r="F751" s="658"/>
      <c r="Z751" s="658"/>
      <c r="AA751" s="658"/>
    </row>
    <row r="752" spans="1:27">
      <c r="A752" s="658"/>
      <c r="B752" s="658"/>
      <c r="C752" s="658"/>
      <c r="E752" s="658"/>
      <c r="F752" s="658"/>
      <c r="Z752" s="658"/>
      <c r="AA752" s="658"/>
    </row>
    <row r="753" spans="1:27">
      <c r="A753" s="658"/>
      <c r="B753" s="658"/>
      <c r="C753" s="658"/>
      <c r="E753" s="658"/>
      <c r="F753" s="658"/>
      <c r="Z753" s="658"/>
      <c r="AA753" s="658"/>
    </row>
    <row r="754" spans="1:27">
      <c r="A754" s="658"/>
      <c r="B754" s="658"/>
      <c r="C754" s="658"/>
      <c r="E754" s="658"/>
      <c r="F754" s="658"/>
      <c r="Z754" s="658"/>
      <c r="AA754" s="658"/>
    </row>
    <row r="755" spans="1:27">
      <c r="A755" s="658"/>
      <c r="B755" s="658"/>
      <c r="C755" s="658"/>
      <c r="E755" s="658"/>
      <c r="F755" s="658"/>
      <c r="Z755" s="658"/>
      <c r="AA755" s="658"/>
    </row>
    <row r="756" spans="1:27">
      <c r="A756" s="658"/>
      <c r="B756" s="658"/>
      <c r="C756" s="658"/>
      <c r="E756" s="658"/>
      <c r="F756" s="658"/>
      <c r="Z756" s="658"/>
      <c r="AA756" s="658"/>
    </row>
    <row r="757" spans="1:27">
      <c r="A757" s="658"/>
      <c r="B757" s="658"/>
      <c r="C757" s="658"/>
      <c r="E757" s="658"/>
      <c r="F757" s="658"/>
      <c r="Z757" s="658"/>
      <c r="AA757" s="658"/>
    </row>
    <row r="758" spans="1:27">
      <c r="A758" s="658"/>
      <c r="B758" s="658"/>
      <c r="C758" s="658"/>
      <c r="E758" s="658"/>
      <c r="F758" s="658"/>
      <c r="Z758" s="658"/>
      <c r="AA758" s="658"/>
    </row>
    <row r="759" spans="1:27">
      <c r="A759" s="658"/>
      <c r="B759" s="658"/>
      <c r="C759" s="658"/>
      <c r="E759" s="658"/>
      <c r="F759" s="658"/>
      <c r="Z759" s="658"/>
      <c r="AA759" s="658"/>
    </row>
    <row r="760" spans="1:27">
      <c r="A760" s="658"/>
      <c r="B760" s="658"/>
      <c r="C760" s="658"/>
      <c r="E760" s="658"/>
      <c r="F760" s="658"/>
      <c r="Z760" s="658"/>
      <c r="AA760" s="658"/>
    </row>
    <row r="761" spans="1:27">
      <c r="A761" s="658"/>
      <c r="B761" s="658"/>
      <c r="C761" s="658"/>
      <c r="E761" s="658"/>
      <c r="F761" s="658"/>
      <c r="Z761" s="658"/>
      <c r="AA761" s="658"/>
    </row>
    <row r="762" spans="1:27">
      <c r="A762" s="658"/>
      <c r="B762" s="658"/>
      <c r="C762" s="658"/>
      <c r="E762" s="658"/>
      <c r="F762" s="658"/>
      <c r="Z762" s="658"/>
      <c r="AA762" s="658"/>
    </row>
    <row r="763" spans="1:27">
      <c r="A763" s="658"/>
      <c r="B763" s="658"/>
      <c r="C763" s="658"/>
      <c r="E763" s="658"/>
      <c r="F763" s="658"/>
      <c r="Z763" s="658"/>
      <c r="AA763" s="658"/>
    </row>
    <row r="764" spans="1:27">
      <c r="A764" s="658"/>
      <c r="B764" s="658"/>
      <c r="C764" s="658"/>
      <c r="E764" s="658"/>
      <c r="F764" s="658"/>
      <c r="Z764" s="658"/>
      <c r="AA764" s="658"/>
    </row>
    <row r="765" spans="1:27">
      <c r="A765" s="658"/>
      <c r="B765" s="658"/>
      <c r="C765" s="658"/>
      <c r="E765" s="658"/>
      <c r="F765" s="658"/>
      <c r="Z765" s="658"/>
      <c r="AA765" s="658"/>
    </row>
    <row r="766" spans="1:27">
      <c r="A766" s="658"/>
      <c r="B766" s="658"/>
      <c r="C766" s="658"/>
      <c r="E766" s="658"/>
      <c r="F766" s="658"/>
      <c r="Z766" s="658"/>
      <c r="AA766" s="658"/>
    </row>
    <row r="767" spans="1:27">
      <c r="A767" s="658"/>
      <c r="B767" s="658"/>
      <c r="C767" s="658"/>
      <c r="E767" s="658"/>
      <c r="F767" s="658"/>
      <c r="Z767" s="658"/>
      <c r="AA767" s="658"/>
    </row>
    <row r="768" spans="1:27">
      <c r="A768" s="658"/>
      <c r="B768" s="658"/>
      <c r="C768" s="658"/>
      <c r="E768" s="658"/>
      <c r="F768" s="658"/>
      <c r="Z768" s="658"/>
      <c r="AA768" s="658"/>
    </row>
    <row r="769" spans="1:27">
      <c r="A769" s="658"/>
      <c r="B769" s="658"/>
      <c r="C769" s="658"/>
      <c r="E769" s="658"/>
      <c r="F769" s="658"/>
      <c r="Z769" s="658"/>
      <c r="AA769" s="658"/>
    </row>
    <row r="770" spans="1:27">
      <c r="A770" s="658"/>
      <c r="B770" s="658"/>
      <c r="C770" s="658"/>
      <c r="E770" s="658"/>
      <c r="F770" s="658"/>
      <c r="Z770" s="658"/>
      <c r="AA770" s="658"/>
    </row>
    <row r="771" spans="1:27">
      <c r="A771" s="658"/>
      <c r="B771" s="658"/>
      <c r="C771" s="658"/>
      <c r="E771" s="658"/>
      <c r="F771" s="658"/>
      <c r="Z771" s="658"/>
      <c r="AA771" s="658"/>
    </row>
    <row r="772" spans="1:27">
      <c r="A772" s="658"/>
      <c r="B772" s="658"/>
      <c r="C772" s="658"/>
      <c r="E772" s="658"/>
      <c r="F772" s="658"/>
      <c r="Z772" s="658"/>
      <c r="AA772" s="658"/>
    </row>
    <row r="773" spans="1:27">
      <c r="A773" s="658"/>
      <c r="B773" s="658"/>
      <c r="C773" s="658"/>
      <c r="E773" s="658"/>
      <c r="F773" s="658"/>
      <c r="Z773" s="658"/>
      <c r="AA773" s="658"/>
    </row>
    <row r="774" spans="1:27">
      <c r="A774" s="658"/>
      <c r="B774" s="658"/>
      <c r="C774" s="658"/>
      <c r="E774" s="658"/>
      <c r="F774" s="658"/>
      <c r="Z774" s="658"/>
      <c r="AA774" s="658"/>
    </row>
    <row r="775" spans="1:27">
      <c r="A775" s="658"/>
      <c r="B775" s="658"/>
      <c r="C775" s="658"/>
      <c r="E775" s="658"/>
      <c r="F775" s="658"/>
      <c r="Z775" s="658"/>
      <c r="AA775" s="658"/>
    </row>
    <row r="776" spans="1:27">
      <c r="A776" s="658"/>
      <c r="B776" s="658"/>
      <c r="C776" s="658"/>
      <c r="E776" s="658"/>
      <c r="F776" s="658"/>
      <c r="Z776" s="658"/>
      <c r="AA776" s="658"/>
    </row>
    <row r="777" spans="1:27">
      <c r="A777" s="658"/>
      <c r="B777" s="658"/>
      <c r="C777" s="658"/>
      <c r="E777" s="658"/>
      <c r="F777" s="658"/>
      <c r="Z777" s="658"/>
      <c r="AA777" s="658"/>
    </row>
    <row r="778" spans="1:27">
      <c r="A778" s="658"/>
      <c r="B778" s="658"/>
      <c r="C778" s="658"/>
      <c r="E778" s="658"/>
      <c r="F778" s="658"/>
      <c r="Z778" s="658"/>
      <c r="AA778" s="658"/>
    </row>
    <row r="779" spans="1:27">
      <c r="A779" s="658"/>
      <c r="B779" s="658"/>
      <c r="C779" s="658"/>
      <c r="E779" s="658"/>
      <c r="F779" s="658"/>
      <c r="Z779" s="658"/>
      <c r="AA779" s="658"/>
    </row>
    <row r="780" spans="1:27">
      <c r="A780" s="658"/>
      <c r="B780" s="658"/>
      <c r="C780" s="658"/>
      <c r="E780" s="658"/>
      <c r="F780" s="658"/>
      <c r="Z780" s="658"/>
      <c r="AA780" s="658"/>
    </row>
    <row r="781" spans="1:27">
      <c r="A781" s="658"/>
      <c r="B781" s="658"/>
      <c r="C781" s="658"/>
      <c r="E781" s="658"/>
      <c r="F781" s="658"/>
      <c r="Z781" s="658"/>
      <c r="AA781" s="658"/>
    </row>
    <row r="782" spans="1:27">
      <c r="A782" s="658"/>
      <c r="B782" s="658"/>
      <c r="C782" s="658"/>
      <c r="E782" s="658"/>
      <c r="F782" s="658"/>
      <c r="Z782" s="658"/>
      <c r="AA782" s="658"/>
    </row>
    <row r="783" spans="1:27">
      <c r="A783" s="658"/>
      <c r="B783" s="658"/>
      <c r="C783" s="658"/>
      <c r="E783" s="658"/>
      <c r="F783" s="658"/>
      <c r="Z783" s="658"/>
      <c r="AA783" s="658"/>
    </row>
    <row r="784" spans="1:27">
      <c r="A784" s="658"/>
      <c r="B784" s="658"/>
      <c r="C784" s="658"/>
      <c r="E784" s="658"/>
      <c r="F784" s="658"/>
      <c r="Z784" s="658"/>
      <c r="AA784" s="658"/>
    </row>
    <row r="785" spans="1:27">
      <c r="A785" s="658"/>
      <c r="B785" s="658"/>
      <c r="C785" s="658"/>
      <c r="E785" s="658"/>
      <c r="F785" s="658"/>
      <c r="Z785" s="658"/>
      <c r="AA785" s="658"/>
    </row>
    <row r="786" spans="1:27">
      <c r="A786" s="658"/>
      <c r="B786" s="658"/>
      <c r="C786" s="658"/>
      <c r="E786" s="658"/>
      <c r="F786" s="658"/>
      <c r="Z786" s="658"/>
      <c r="AA786" s="658"/>
    </row>
    <row r="787" spans="1:27">
      <c r="A787" s="658"/>
      <c r="B787" s="658"/>
      <c r="C787" s="658"/>
      <c r="E787" s="658"/>
      <c r="F787" s="658"/>
      <c r="Z787" s="658"/>
      <c r="AA787" s="658"/>
    </row>
    <row r="788" spans="1:27">
      <c r="A788" s="658"/>
      <c r="B788" s="658"/>
      <c r="C788" s="658"/>
      <c r="E788" s="658"/>
      <c r="F788" s="658"/>
      <c r="Z788" s="658"/>
      <c r="AA788" s="658"/>
    </row>
    <row r="789" spans="1:27">
      <c r="A789" s="658"/>
      <c r="B789" s="658"/>
      <c r="C789" s="658"/>
      <c r="E789" s="658"/>
      <c r="F789" s="658"/>
      <c r="Z789" s="658"/>
      <c r="AA789" s="658"/>
    </row>
    <row r="790" spans="1:27">
      <c r="A790" s="658"/>
      <c r="B790" s="658"/>
      <c r="C790" s="658"/>
      <c r="E790" s="658"/>
      <c r="F790" s="658"/>
      <c r="Z790" s="658"/>
      <c r="AA790" s="658"/>
    </row>
    <row r="791" spans="1:27">
      <c r="A791" s="658"/>
      <c r="B791" s="658"/>
      <c r="C791" s="658"/>
      <c r="E791" s="658"/>
      <c r="F791" s="658"/>
      <c r="Z791" s="658"/>
      <c r="AA791" s="658"/>
    </row>
    <row r="792" spans="1:27">
      <c r="A792" s="658"/>
      <c r="B792" s="658"/>
      <c r="C792" s="658"/>
      <c r="E792" s="658"/>
      <c r="F792" s="658"/>
      <c r="Z792" s="658"/>
      <c r="AA792" s="658"/>
    </row>
    <row r="793" spans="1:27">
      <c r="A793" s="658"/>
      <c r="B793" s="658"/>
      <c r="C793" s="658"/>
      <c r="E793" s="658"/>
      <c r="F793" s="658"/>
      <c r="Z793" s="658"/>
      <c r="AA793" s="658"/>
    </row>
    <row r="794" spans="1:27">
      <c r="A794" s="658"/>
      <c r="B794" s="658"/>
      <c r="C794" s="658"/>
      <c r="E794" s="658"/>
      <c r="F794" s="658"/>
      <c r="Z794" s="658"/>
      <c r="AA794" s="658"/>
    </row>
    <row r="795" spans="1:27">
      <c r="A795" s="658"/>
      <c r="B795" s="658"/>
      <c r="C795" s="658"/>
      <c r="E795" s="658"/>
      <c r="F795" s="658"/>
      <c r="Z795" s="658"/>
      <c r="AA795" s="658"/>
    </row>
    <row r="796" spans="1:27">
      <c r="A796" s="658"/>
      <c r="B796" s="658"/>
      <c r="C796" s="658"/>
      <c r="E796" s="658"/>
      <c r="F796" s="658"/>
      <c r="Z796" s="658"/>
      <c r="AA796" s="658"/>
    </row>
    <row r="797" spans="1:27">
      <c r="A797" s="658"/>
      <c r="B797" s="658"/>
      <c r="C797" s="658"/>
      <c r="E797" s="658"/>
      <c r="F797" s="658"/>
      <c r="Z797" s="658"/>
      <c r="AA797" s="658"/>
    </row>
    <row r="798" spans="1:27">
      <c r="A798" s="658"/>
      <c r="B798" s="658"/>
      <c r="C798" s="658"/>
      <c r="E798" s="658"/>
      <c r="F798" s="658"/>
      <c r="Z798" s="658"/>
      <c r="AA798" s="658"/>
    </row>
    <row r="799" spans="1:27">
      <c r="A799" s="658"/>
      <c r="B799" s="658"/>
      <c r="C799" s="658"/>
      <c r="E799" s="658"/>
      <c r="F799" s="658"/>
      <c r="Z799" s="658"/>
      <c r="AA799" s="658"/>
    </row>
    <row r="800" spans="1:27">
      <c r="A800" s="658"/>
      <c r="B800" s="658"/>
      <c r="C800" s="658"/>
      <c r="E800" s="658"/>
      <c r="F800" s="658"/>
      <c r="Z800" s="658"/>
      <c r="AA800" s="658"/>
    </row>
    <row r="801" spans="1:27">
      <c r="A801" s="658"/>
      <c r="B801" s="658"/>
      <c r="C801" s="658"/>
      <c r="E801" s="658"/>
      <c r="F801" s="658"/>
      <c r="Z801" s="658"/>
      <c r="AA801" s="658"/>
    </row>
    <row r="802" spans="1:27">
      <c r="A802" s="658"/>
      <c r="B802" s="658"/>
      <c r="C802" s="658"/>
      <c r="E802" s="658"/>
      <c r="F802" s="658"/>
      <c r="Z802" s="658"/>
      <c r="AA802" s="658"/>
    </row>
    <row r="803" spans="1:27">
      <c r="A803" s="658"/>
      <c r="B803" s="658"/>
      <c r="C803" s="658"/>
      <c r="E803" s="658"/>
      <c r="F803" s="658"/>
      <c r="Z803" s="658"/>
      <c r="AA803" s="658"/>
    </row>
    <row r="804" spans="1:27">
      <c r="A804" s="658"/>
      <c r="B804" s="658"/>
      <c r="C804" s="658"/>
      <c r="E804" s="658"/>
      <c r="F804" s="658"/>
      <c r="Z804" s="658"/>
      <c r="AA804" s="658"/>
    </row>
    <row r="805" spans="1:27">
      <c r="A805" s="658"/>
      <c r="B805" s="658"/>
      <c r="C805" s="658"/>
      <c r="E805" s="658"/>
      <c r="F805" s="658"/>
      <c r="Z805" s="658"/>
      <c r="AA805" s="658"/>
    </row>
    <row r="806" spans="1:27">
      <c r="A806" s="658"/>
      <c r="B806" s="658"/>
      <c r="C806" s="658"/>
      <c r="E806" s="658"/>
      <c r="F806" s="658"/>
      <c r="Z806" s="658"/>
      <c r="AA806" s="658"/>
    </row>
    <row r="807" spans="1:27">
      <c r="A807" s="658"/>
      <c r="B807" s="658"/>
      <c r="C807" s="658"/>
      <c r="E807" s="658"/>
      <c r="F807" s="658"/>
      <c r="Z807" s="658"/>
      <c r="AA807" s="658"/>
    </row>
    <row r="808" spans="1:27">
      <c r="A808" s="658"/>
      <c r="B808" s="658"/>
      <c r="C808" s="658"/>
      <c r="E808" s="658"/>
      <c r="F808" s="658"/>
      <c r="Z808" s="658"/>
      <c r="AA808" s="658"/>
    </row>
    <row r="809" spans="1:27">
      <c r="A809" s="658"/>
      <c r="B809" s="658"/>
      <c r="C809" s="658"/>
      <c r="E809" s="658"/>
      <c r="F809" s="658"/>
      <c r="Z809" s="658"/>
      <c r="AA809" s="658"/>
    </row>
    <row r="810" spans="1:27">
      <c r="A810" s="658"/>
      <c r="B810" s="658"/>
      <c r="C810" s="658"/>
      <c r="E810" s="658"/>
      <c r="F810" s="658"/>
      <c r="Z810" s="658"/>
      <c r="AA810" s="658"/>
    </row>
    <row r="811" spans="1:27">
      <c r="A811" s="658"/>
      <c r="B811" s="658"/>
      <c r="C811" s="658"/>
      <c r="E811" s="658"/>
      <c r="F811" s="658"/>
      <c r="Z811" s="658"/>
      <c r="AA811" s="658"/>
    </row>
    <row r="812" spans="1:27">
      <c r="A812" s="658"/>
      <c r="B812" s="658"/>
      <c r="C812" s="658"/>
      <c r="E812" s="658"/>
      <c r="F812" s="658"/>
      <c r="Z812" s="658"/>
      <c r="AA812" s="658"/>
    </row>
    <row r="813" spans="1:27">
      <c r="A813" s="658"/>
      <c r="B813" s="658"/>
      <c r="C813" s="658"/>
      <c r="E813" s="658"/>
      <c r="F813" s="658"/>
      <c r="Z813" s="658"/>
      <c r="AA813" s="658"/>
    </row>
    <row r="814" spans="1:27">
      <c r="A814" s="658"/>
      <c r="B814" s="658"/>
      <c r="C814" s="658"/>
      <c r="E814" s="658"/>
      <c r="F814" s="658"/>
      <c r="Z814" s="658"/>
      <c r="AA814" s="658"/>
    </row>
    <row r="815" spans="1:27">
      <c r="A815" s="658"/>
      <c r="B815" s="658"/>
      <c r="C815" s="658"/>
      <c r="E815" s="658"/>
      <c r="F815" s="658"/>
      <c r="Z815" s="658"/>
      <c r="AA815" s="658"/>
    </row>
    <row r="816" spans="1:27">
      <c r="A816" s="658"/>
      <c r="B816" s="658"/>
      <c r="C816" s="658"/>
      <c r="E816" s="658"/>
      <c r="F816" s="658"/>
      <c r="Z816" s="658"/>
      <c r="AA816" s="658"/>
    </row>
    <row r="817" spans="1:27">
      <c r="A817" s="658"/>
      <c r="B817" s="658"/>
      <c r="C817" s="658"/>
      <c r="E817" s="658"/>
      <c r="F817" s="658"/>
      <c r="Z817" s="658"/>
      <c r="AA817" s="658"/>
    </row>
    <row r="818" spans="1:27">
      <c r="A818" s="658"/>
      <c r="B818" s="658"/>
      <c r="C818" s="658"/>
      <c r="E818" s="658"/>
      <c r="F818" s="658"/>
      <c r="Z818" s="658"/>
      <c r="AA818" s="658"/>
    </row>
    <row r="819" spans="1:27">
      <c r="A819" s="658"/>
      <c r="B819" s="658"/>
      <c r="C819" s="658"/>
      <c r="E819" s="658"/>
      <c r="F819" s="658"/>
      <c r="Z819" s="658"/>
      <c r="AA819" s="658"/>
    </row>
    <row r="820" spans="1:27">
      <c r="A820" s="658"/>
      <c r="B820" s="658"/>
      <c r="C820" s="658"/>
      <c r="E820" s="658"/>
      <c r="F820" s="658"/>
      <c r="Z820" s="658"/>
      <c r="AA820" s="658"/>
    </row>
    <row r="821" spans="1:27">
      <c r="A821" s="658"/>
      <c r="B821" s="658"/>
      <c r="C821" s="658"/>
      <c r="E821" s="658"/>
      <c r="F821" s="658"/>
      <c r="Z821" s="658"/>
      <c r="AA821" s="658"/>
    </row>
    <row r="822" spans="1:27">
      <c r="A822" s="658"/>
      <c r="B822" s="658"/>
      <c r="C822" s="658"/>
      <c r="E822" s="658"/>
      <c r="F822" s="658"/>
      <c r="Z822" s="658"/>
      <c r="AA822" s="658"/>
    </row>
    <row r="823" spans="1:27">
      <c r="A823" s="658"/>
      <c r="B823" s="658"/>
      <c r="C823" s="658"/>
      <c r="E823" s="658"/>
      <c r="F823" s="658"/>
      <c r="Z823" s="658"/>
      <c r="AA823" s="658"/>
    </row>
    <row r="824" spans="1:27">
      <c r="A824" s="658"/>
      <c r="B824" s="658"/>
      <c r="C824" s="658"/>
      <c r="E824" s="658"/>
      <c r="F824" s="658"/>
      <c r="Z824" s="658"/>
      <c r="AA824" s="658"/>
    </row>
    <row r="825" spans="1:27">
      <c r="A825" s="658"/>
      <c r="B825" s="658"/>
      <c r="C825" s="658"/>
      <c r="E825" s="658"/>
      <c r="F825" s="658"/>
      <c r="Z825" s="658"/>
      <c r="AA825" s="658"/>
    </row>
    <row r="826" spans="1:27">
      <c r="A826" s="658"/>
      <c r="B826" s="658"/>
      <c r="C826" s="658"/>
      <c r="E826" s="658"/>
      <c r="F826" s="658"/>
      <c r="Z826" s="658"/>
      <c r="AA826" s="658"/>
    </row>
    <row r="827" spans="1:27">
      <c r="A827" s="658"/>
      <c r="B827" s="658"/>
      <c r="C827" s="658"/>
      <c r="E827" s="658"/>
      <c r="F827" s="658"/>
      <c r="Z827" s="658"/>
      <c r="AA827" s="658"/>
    </row>
    <row r="828" spans="1:27">
      <c r="A828" s="658"/>
      <c r="B828" s="658"/>
      <c r="C828" s="658"/>
      <c r="E828" s="658"/>
      <c r="F828" s="658"/>
      <c r="Z828" s="658"/>
      <c r="AA828" s="658"/>
    </row>
    <row r="829" spans="1:27">
      <c r="A829" s="658"/>
      <c r="B829" s="658"/>
      <c r="C829" s="658"/>
      <c r="E829" s="658"/>
      <c r="F829" s="658"/>
      <c r="Z829" s="658"/>
      <c r="AA829" s="658"/>
    </row>
    <row r="830" spans="1:27">
      <c r="A830" s="658"/>
      <c r="B830" s="658"/>
      <c r="C830" s="658"/>
      <c r="E830" s="658"/>
      <c r="F830" s="658"/>
      <c r="Z830" s="658"/>
      <c r="AA830" s="658"/>
    </row>
    <row r="831" spans="1:27">
      <c r="A831" s="658"/>
      <c r="B831" s="658"/>
      <c r="C831" s="658"/>
      <c r="E831" s="658"/>
      <c r="F831" s="658"/>
      <c r="Z831" s="658"/>
      <c r="AA831" s="658"/>
    </row>
    <row r="832" spans="1:27">
      <c r="A832" s="658"/>
      <c r="B832" s="658"/>
      <c r="C832" s="658"/>
      <c r="E832" s="658"/>
      <c r="F832" s="658"/>
      <c r="Z832" s="658"/>
      <c r="AA832" s="658"/>
    </row>
    <row r="833" spans="1:27">
      <c r="A833" s="658"/>
      <c r="B833" s="658"/>
      <c r="C833" s="658"/>
      <c r="E833" s="658"/>
      <c r="F833" s="658"/>
      <c r="Z833" s="658"/>
      <c r="AA833" s="658"/>
    </row>
    <row r="834" spans="1:27">
      <c r="A834" s="658"/>
      <c r="B834" s="658"/>
      <c r="C834" s="658"/>
      <c r="E834" s="658"/>
      <c r="F834" s="658"/>
      <c r="Z834" s="658"/>
      <c r="AA834" s="658"/>
    </row>
    <row r="835" spans="1:27">
      <c r="A835" s="658"/>
      <c r="B835" s="658"/>
      <c r="C835" s="658"/>
      <c r="E835" s="658"/>
      <c r="F835" s="658"/>
      <c r="Z835" s="658"/>
      <c r="AA835" s="658"/>
    </row>
    <row r="836" spans="1:27">
      <c r="A836" s="658"/>
      <c r="B836" s="658"/>
      <c r="C836" s="658"/>
      <c r="E836" s="658"/>
      <c r="F836" s="658"/>
      <c r="Z836" s="658"/>
      <c r="AA836" s="658"/>
    </row>
    <row r="837" spans="1:27">
      <c r="A837" s="658"/>
      <c r="B837" s="658"/>
      <c r="C837" s="658"/>
      <c r="E837" s="658"/>
      <c r="F837" s="658"/>
      <c r="Z837" s="658"/>
      <c r="AA837" s="658"/>
    </row>
    <row r="838" spans="1:27">
      <c r="A838" s="658"/>
      <c r="B838" s="658"/>
      <c r="C838" s="658"/>
      <c r="E838" s="658"/>
      <c r="F838" s="658"/>
      <c r="Z838" s="658"/>
      <c r="AA838" s="658"/>
    </row>
    <row r="839" spans="1:27">
      <c r="A839" s="658"/>
      <c r="B839" s="658"/>
      <c r="C839" s="658"/>
      <c r="E839" s="658"/>
      <c r="F839" s="658"/>
      <c r="Z839" s="658"/>
      <c r="AA839" s="658"/>
    </row>
    <row r="840" spans="1:27">
      <c r="A840" s="658"/>
      <c r="B840" s="658"/>
      <c r="C840" s="658"/>
      <c r="E840" s="658"/>
      <c r="F840" s="658"/>
      <c r="Z840" s="658"/>
      <c r="AA840" s="658"/>
    </row>
    <row r="841" spans="1:27">
      <c r="A841" s="658"/>
      <c r="B841" s="658"/>
      <c r="C841" s="658"/>
      <c r="E841" s="658"/>
      <c r="F841" s="658"/>
      <c r="Z841" s="658"/>
      <c r="AA841" s="658"/>
    </row>
    <row r="842" spans="1:27">
      <c r="A842" s="658"/>
      <c r="B842" s="658"/>
      <c r="C842" s="658"/>
      <c r="E842" s="658"/>
      <c r="F842" s="658"/>
      <c r="Z842" s="658"/>
      <c r="AA842" s="658"/>
    </row>
    <row r="843" spans="1:27">
      <c r="A843" s="658"/>
      <c r="B843" s="658"/>
      <c r="C843" s="658"/>
      <c r="E843" s="658"/>
      <c r="F843" s="658"/>
      <c r="Z843" s="658"/>
      <c r="AA843" s="658"/>
    </row>
    <row r="844" spans="1:27">
      <c r="A844" s="658"/>
      <c r="B844" s="658"/>
      <c r="C844" s="658"/>
      <c r="E844" s="658"/>
      <c r="F844" s="658"/>
      <c r="Z844" s="658"/>
      <c r="AA844" s="658"/>
    </row>
    <row r="845" spans="1:27">
      <c r="A845" s="658"/>
      <c r="B845" s="658"/>
      <c r="C845" s="658"/>
      <c r="E845" s="658"/>
      <c r="F845" s="658"/>
      <c r="Z845" s="658"/>
      <c r="AA845" s="658"/>
    </row>
    <row r="846" spans="1:27">
      <c r="A846" s="658"/>
      <c r="B846" s="658"/>
      <c r="C846" s="658"/>
      <c r="E846" s="658"/>
      <c r="F846" s="658"/>
      <c r="Z846" s="658"/>
      <c r="AA846" s="658"/>
    </row>
    <row r="847" spans="1:27">
      <c r="A847" s="658"/>
      <c r="B847" s="658"/>
      <c r="C847" s="658"/>
      <c r="E847" s="658"/>
      <c r="F847" s="658"/>
      <c r="Z847" s="658"/>
      <c r="AA847" s="658"/>
    </row>
    <row r="848" spans="1:27">
      <c r="A848" s="658"/>
      <c r="B848" s="658"/>
      <c r="C848" s="658"/>
      <c r="E848" s="658"/>
      <c r="F848" s="658"/>
      <c r="Z848" s="658"/>
      <c r="AA848" s="658"/>
    </row>
    <row r="849" spans="1:27">
      <c r="A849" s="658"/>
      <c r="B849" s="658"/>
      <c r="C849" s="658"/>
      <c r="E849" s="658"/>
      <c r="F849" s="658"/>
      <c r="Z849" s="658"/>
      <c r="AA849" s="658"/>
    </row>
    <row r="850" spans="1:27">
      <c r="A850" s="658"/>
      <c r="B850" s="658"/>
      <c r="C850" s="658"/>
      <c r="E850" s="658"/>
      <c r="F850" s="658"/>
      <c r="Z850" s="658"/>
      <c r="AA850" s="658"/>
    </row>
    <row r="851" spans="1:27">
      <c r="A851" s="658"/>
      <c r="B851" s="658"/>
      <c r="C851" s="658"/>
      <c r="E851" s="658"/>
      <c r="F851" s="658"/>
      <c r="Z851" s="658"/>
      <c r="AA851" s="658"/>
    </row>
    <row r="852" spans="1:27">
      <c r="A852" s="658"/>
      <c r="B852" s="658"/>
      <c r="C852" s="658"/>
      <c r="E852" s="658"/>
      <c r="F852" s="658"/>
      <c r="Z852" s="658"/>
      <c r="AA852" s="658"/>
    </row>
    <row r="853" spans="1:27">
      <c r="A853" s="658"/>
      <c r="B853" s="658"/>
      <c r="C853" s="658"/>
      <c r="E853" s="658"/>
      <c r="F853" s="658"/>
      <c r="Z853" s="658"/>
      <c r="AA853" s="658"/>
    </row>
    <row r="854" spans="1:27">
      <c r="A854" s="658"/>
      <c r="B854" s="658"/>
      <c r="C854" s="658"/>
      <c r="E854" s="658"/>
      <c r="F854" s="658"/>
      <c r="Z854" s="658"/>
      <c r="AA854" s="658"/>
    </row>
    <row r="855" spans="1:27">
      <c r="A855" s="658"/>
      <c r="B855" s="658"/>
      <c r="C855" s="658"/>
      <c r="E855" s="658"/>
      <c r="F855" s="658"/>
      <c r="Z855" s="658"/>
      <c r="AA855" s="658"/>
    </row>
    <row r="856" spans="1:27">
      <c r="A856" s="658"/>
      <c r="B856" s="658"/>
      <c r="C856" s="658"/>
      <c r="E856" s="658"/>
      <c r="F856" s="658"/>
      <c r="Z856" s="658"/>
      <c r="AA856" s="658"/>
    </row>
    <row r="857" spans="1:27">
      <c r="A857" s="658"/>
      <c r="B857" s="658"/>
      <c r="C857" s="658"/>
      <c r="E857" s="658"/>
      <c r="F857" s="658"/>
      <c r="Z857" s="658"/>
      <c r="AA857" s="658"/>
    </row>
    <row r="858" spans="1:27">
      <c r="A858" s="658"/>
      <c r="B858" s="658"/>
      <c r="C858" s="658"/>
      <c r="E858" s="658"/>
      <c r="F858" s="658"/>
      <c r="Z858" s="658"/>
      <c r="AA858" s="658"/>
    </row>
    <row r="859" spans="1:27">
      <c r="A859" s="658"/>
      <c r="B859" s="658"/>
      <c r="C859" s="658"/>
      <c r="E859" s="658"/>
      <c r="F859" s="658"/>
      <c r="Z859" s="658"/>
      <c r="AA859" s="658"/>
    </row>
    <row r="860" spans="1:27">
      <c r="A860" s="658"/>
      <c r="B860" s="658"/>
      <c r="C860" s="658"/>
      <c r="E860" s="658"/>
      <c r="F860" s="658"/>
      <c r="Z860" s="658"/>
      <c r="AA860" s="658"/>
    </row>
    <row r="861" spans="1:27">
      <c r="A861" s="658"/>
      <c r="B861" s="658"/>
      <c r="C861" s="658"/>
      <c r="E861" s="658"/>
      <c r="F861" s="658"/>
      <c r="Z861" s="658"/>
      <c r="AA861" s="658"/>
    </row>
    <row r="862" spans="1:27">
      <c r="A862" s="658"/>
      <c r="B862" s="658"/>
      <c r="C862" s="658"/>
      <c r="E862" s="658"/>
      <c r="F862" s="658"/>
      <c r="Z862" s="658"/>
      <c r="AA862" s="658"/>
    </row>
    <row r="863" spans="1:27">
      <c r="A863" s="658"/>
      <c r="B863" s="658"/>
      <c r="C863" s="658"/>
      <c r="E863" s="658"/>
      <c r="F863" s="658"/>
      <c r="Z863" s="658"/>
      <c r="AA863" s="658"/>
    </row>
    <row r="864" spans="1:27">
      <c r="A864" s="658"/>
      <c r="B864" s="658"/>
      <c r="C864" s="658"/>
      <c r="E864" s="658"/>
      <c r="F864" s="658"/>
      <c r="Z864" s="658"/>
      <c r="AA864" s="658"/>
    </row>
    <row r="865" spans="1:27">
      <c r="A865" s="658"/>
      <c r="B865" s="658"/>
      <c r="C865" s="658"/>
      <c r="E865" s="658"/>
      <c r="F865" s="658"/>
      <c r="Z865" s="658"/>
      <c r="AA865" s="658"/>
    </row>
    <row r="866" spans="1:27">
      <c r="A866" s="658"/>
      <c r="B866" s="658"/>
      <c r="C866" s="658"/>
      <c r="E866" s="658"/>
      <c r="F866" s="658"/>
      <c r="Z866" s="658"/>
      <c r="AA866" s="658"/>
    </row>
    <row r="867" spans="1:27">
      <c r="A867" s="658"/>
      <c r="B867" s="658"/>
      <c r="C867" s="658"/>
      <c r="E867" s="658"/>
      <c r="F867" s="658"/>
      <c r="Z867" s="658"/>
      <c r="AA867" s="658"/>
    </row>
    <row r="868" spans="1:27">
      <c r="A868" s="658"/>
      <c r="B868" s="658"/>
      <c r="C868" s="658"/>
      <c r="E868" s="658"/>
      <c r="F868" s="658"/>
      <c r="Z868" s="658"/>
      <c r="AA868" s="658"/>
    </row>
    <row r="869" spans="1:27">
      <c r="A869" s="658"/>
      <c r="B869" s="658"/>
      <c r="C869" s="658"/>
      <c r="E869" s="658"/>
      <c r="F869" s="658"/>
      <c r="Z869" s="658"/>
      <c r="AA869" s="658"/>
    </row>
    <row r="870" spans="1:27">
      <c r="A870" s="658"/>
      <c r="B870" s="658"/>
      <c r="C870" s="658"/>
      <c r="E870" s="658"/>
      <c r="F870" s="658"/>
      <c r="Z870" s="658"/>
      <c r="AA870" s="658"/>
    </row>
    <row r="871" spans="1:27">
      <c r="A871" s="658"/>
      <c r="B871" s="658"/>
      <c r="C871" s="658"/>
      <c r="E871" s="658"/>
      <c r="F871" s="658"/>
      <c r="Z871" s="658"/>
      <c r="AA871" s="658"/>
    </row>
    <row r="872" spans="1:27">
      <c r="A872" s="658"/>
      <c r="B872" s="658"/>
      <c r="C872" s="658"/>
      <c r="E872" s="658"/>
      <c r="F872" s="658"/>
      <c r="Z872" s="658"/>
      <c r="AA872" s="658"/>
    </row>
    <row r="873" spans="1:27">
      <c r="A873" s="658"/>
      <c r="B873" s="658"/>
      <c r="C873" s="658"/>
      <c r="E873" s="658"/>
      <c r="F873" s="658"/>
      <c r="Z873" s="658"/>
      <c r="AA873" s="658"/>
    </row>
    <row r="874" spans="1:27">
      <c r="A874" s="658"/>
      <c r="B874" s="658"/>
      <c r="C874" s="658"/>
      <c r="E874" s="658"/>
      <c r="F874" s="658"/>
      <c r="Z874" s="658"/>
      <c r="AA874" s="658"/>
    </row>
    <row r="875" spans="1:27">
      <c r="A875" s="658"/>
      <c r="B875" s="658"/>
      <c r="C875" s="658"/>
      <c r="E875" s="658"/>
      <c r="F875" s="658"/>
      <c r="Z875" s="658"/>
      <c r="AA875" s="658"/>
    </row>
    <row r="876" spans="1:27">
      <c r="A876" s="658"/>
      <c r="B876" s="658"/>
      <c r="C876" s="658"/>
      <c r="E876" s="658"/>
      <c r="F876" s="658"/>
      <c r="Z876" s="658"/>
      <c r="AA876" s="658"/>
    </row>
    <row r="877" spans="1:27">
      <c r="A877" s="658"/>
      <c r="B877" s="658"/>
      <c r="C877" s="658"/>
      <c r="E877" s="658"/>
      <c r="F877" s="658"/>
      <c r="Z877" s="658"/>
      <c r="AA877" s="658"/>
    </row>
    <row r="878" spans="1:27">
      <c r="A878" s="658"/>
      <c r="B878" s="658"/>
      <c r="C878" s="658"/>
      <c r="E878" s="658"/>
      <c r="F878" s="658"/>
      <c r="Z878" s="658"/>
      <c r="AA878" s="658"/>
    </row>
    <row r="879" spans="1:27">
      <c r="A879" s="658"/>
      <c r="B879" s="658"/>
      <c r="C879" s="658"/>
      <c r="E879" s="658"/>
      <c r="F879" s="658"/>
      <c r="Z879" s="658"/>
      <c r="AA879" s="658"/>
    </row>
    <row r="880" spans="1:27">
      <c r="A880" s="658"/>
      <c r="B880" s="658"/>
      <c r="C880" s="658"/>
      <c r="E880" s="658"/>
      <c r="F880" s="658"/>
      <c r="Z880" s="658"/>
      <c r="AA880" s="658"/>
    </row>
    <row r="881" spans="1:27">
      <c r="A881" s="658"/>
      <c r="B881" s="658"/>
      <c r="C881" s="658"/>
      <c r="E881" s="658"/>
      <c r="F881" s="658"/>
      <c r="Z881" s="658"/>
      <c r="AA881" s="658"/>
    </row>
    <row r="882" spans="1:27">
      <c r="A882" s="658"/>
      <c r="B882" s="658"/>
      <c r="C882" s="658"/>
      <c r="E882" s="658"/>
      <c r="F882" s="658"/>
      <c r="Z882" s="658"/>
      <c r="AA882" s="658"/>
    </row>
    <row r="883" spans="1:27">
      <c r="A883" s="658"/>
      <c r="B883" s="658"/>
      <c r="C883" s="658"/>
      <c r="E883" s="658"/>
      <c r="F883" s="658"/>
      <c r="Z883" s="658"/>
      <c r="AA883" s="658"/>
    </row>
    <row r="884" spans="1:27">
      <c r="A884" s="658"/>
      <c r="B884" s="658"/>
      <c r="C884" s="658"/>
      <c r="E884" s="658"/>
      <c r="F884" s="658"/>
      <c r="Z884" s="658"/>
      <c r="AA884" s="658"/>
    </row>
    <row r="885" spans="1:27">
      <c r="A885" s="658"/>
      <c r="B885" s="658"/>
      <c r="C885" s="658"/>
      <c r="E885" s="658"/>
      <c r="F885" s="658"/>
      <c r="Z885" s="658"/>
      <c r="AA885" s="658"/>
    </row>
    <row r="886" spans="1:27">
      <c r="A886" s="658"/>
      <c r="B886" s="658"/>
      <c r="C886" s="658"/>
      <c r="E886" s="658"/>
      <c r="F886" s="658"/>
      <c r="Z886" s="658"/>
      <c r="AA886" s="658"/>
    </row>
    <row r="887" spans="1:27">
      <c r="A887" s="658"/>
      <c r="B887" s="658"/>
      <c r="C887" s="658"/>
      <c r="E887" s="658"/>
      <c r="F887" s="658"/>
      <c r="Z887" s="658"/>
      <c r="AA887" s="658"/>
    </row>
    <row r="888" spans="1:27">
      <c r="A888" s="658"/>
      <c r="B888" s="658"/>
      <c r="C888" s="658"/>
      <c r="E888" s="658"/>
      <c r="F888" s="658"/>
      <c r="Z888" s="658"/>
      <c r="AA888" s="658"/>
    </row>
    <row r="889" spans="1:27">
      <c r="A889" s="658"/>
      <c r="B889" s="658"/>
      <c r="C889" s="658"/>
      <c r="E889" s="658"/>
      <c r="F889" s="658"/>
      <c r="Z889" s="658"/>
      <c r="AA889" s="658"/>
    </row>
    <row r="890" spans="1:27">
      <c r="A890" s="658"/>
      <c r="B890" s="658"/>
      <c r="C890" s="658"/>
      <c r="E890" s="658"/>
      <c r="F890" s="658"/>
      <c r="Z890" s="658"/>
      <c r="AA890" s="658"/>
    </row>
    <row r="891" spans="1:27">
      <c r="A891" s="658"/>
      <c r="B891" s="658"/>
      <c r="C891" s="658"/>
      <c r="E891" s="658"/>
      <c r="F891" s="658"/>
      <c r="Z891" s="658"/>
      <c r="AA891" s="658"/>
    </row>
    <row r="892" spans="1:27">
      <c r="A892" s="658"/>
      <c r="B892" s="658"/>
      <c r="C892" s="658"/>
      <c r="E892" s="658"/>
      <c r="F892" s="658"/>
      <c r="Z892" s="658"/>
      <c r="AA892" s="658"/>
    </row>
    <row r="893" spans="1:27">
      <c r="A893" s="658"/>
      <c r="B893" s="658"/>
      <c r="C893" s="658"/>
      <c r="E893" s="658"/>
      <c r="F893" s="658"/>
      <c r="Z893" s="658"/>
      <c r="AA893" s="658"/>
    </row>
    <row r="894" spans="1:27">
      <c r="A894" s="658"/>
      <c r="B894" s="658"/>
      <c r="C894" s="658"/>
      <c r="E894" s="658"/>
      <c r="F894" s="658"/>
      <c r="Z894" s="658"/>
      <c r="AA894" s="658"/>
    </row>
    <row r="895" spans="1:27">
      <c r="A895" s="658"/>
      <c r="B895" s="658"/>
      <c r="C895" s="658"/>
      <c r="E895" s="658"/>
      <c r="F895" s="658"/>
      <c r="Z895" s="658"/>
      <c r="AA895" s="658"/>
    </row>
    <row r="896" spans="1:27">
      <c r="A896" s="658"/>
      <c r="B896" s="658"/>
      <c r="C896" s="658"/>
      <c r="E896" s="658"/>
      <c r="F896" s="658"/>
      <c r="Z896" s="658"/>
      <c r="AA896" s="658"/>
    </row>
    <row r="897" spans="1:27">
      <c r="A897" s="658"/>
      <c r="B897" s="658"/>
      <c r="C897" s="658"/>
      <c r="E897" s="658"/>
      <c r="F897" s="658"/>
      <c r="Z897" s="658"/>
      <c r="AA897" s="658"/>
    </row>
    <row r="898" spans="1:27">
      <c r="A898" s="658"/>
      <c r="B898" s="658"/>
      <c r="C898" s="658"/>
      <c r="E898" s="658"/>
      <c r="F898" s="658"/>
      <c r="Z898" s="658"/>
      <c r="AA898" s="658"/>
    </row>
    <row r="899" spans="1:27">
      <c r="A899" s="658"/>
      <c r="B899" s="658"/>
      <c r="C899" s="658"/>
      <c r="E899" s="658"/>
      <c r="F899" s="658"/>
      <c r="Z899" s="658"/>
      <c r="AA899" s="658"/>
    </row>
    <row r="900" spans="1:27">
      <c r="A900" s="658"/>
      <c r="B900" s="658"/>
      <c r="C900" s="658"/>
      <c r="E900" s="658"/>
      <c r="F900" s="658"/>
      <c r="Z900" s="658"/>
      <c r="AA900" s="658"/>
    </row>
    <row r="901" spans="1:27">
      <c r="A901" s="658"/>
      <c r="B901" s="658"/>
      <c r="C901" s="658"/>
      <c r="E901" s="658"/>
      <c r="F901" s="658"/>
      <c r="Z901" s="658"/>
      <c r="AA901" s="658"/>
    </row>
    <row r="902" spans="1:27">
      <c r="A902" s="658"/>
      <c r="B902" s="658"/>
      <c r="C902" s="658"/>
      <c r="E902" s="658"/>
      <c r="F902" s="658"/>
      <c r="Z902" s="658"/>
      <c r="AA902" s="658"/>
    </row>
    <row r="903" spans="1:27">
      <c r="A903" s="658"/>
      <c r="B903" s="658"/>
      <c r="C903" s="658"/>
      <c r="E903" s="658"/>
      <c r="F903" s="658"/>
      <c r="Z903" s="658"/>
      <c r="AA903" s="658"/>
    </row>
    <row r="904" spans="1:27">
      <c r="A904" s="658"/>
      <c r="B904" s="658"/>
      <c r="C904" s="658"/>
      <c r="E904" s="658"/>
      <c r="F904" s="658"/>
      <c r="Z904" s="658"/>
      <c r="AA904" s="658"/>
    </row>
    <row r="905" spans="1:27">
      <c r="A905" s="658"/>
      <c r="B905" s="658"/>
      <c r="C905" s="658"/>
      <c r="E905" s="658"/>
      <c r="F905" s="658"/>
      <c r="Z905" s="658"/>
      <c r="AA905" s="658"/>
    </row>
    <row r="906" spans="1:27">
      <c r="A906" s="658"/>
      <c r="B906" s="658"/>
      <c r="C906" s="658"/>
      <c r="E906" s="658"/>
      <c r="F906" s="658"/>
      <c r="Z906" s="658"/>
      <c r="AA906" s="658"/>
    </row>
    <row r="907" spans="1:27">
      <c r="A907" s="658"/>
      <c r="B907" s="658"/>
      <c r="C907" s="658"/>
      <c r="E907" s="658"/>
      <c r="F907" s="658"/>
      <c r="Z907" s="658"/>
      <c r="AA907" s="658"/>
    </row>
    <row r="908" spans="1:27">
      <c r="A908" s="658"/>
      <c r="B908" s="658"/>
      <c r="C908" s="658"/>
      <c r="E908" s="658"/>
      <c r="F908" s="658"/>
      <c r="Z908" s="658"/>
      <c r="AA908" s="658"/>
    </row>
    <row r="909" spans="1:27">
      <c r="A909" s="658"/>
      <c r="B909" s="658"/>
      <c r="C909" s="658"/>
      <c r="E909" s="658"/>
      <c r="F909" s="658"/>
      <c r="Z909" s="658"/>
      <c r="AA909" s="658"/>
    </row>
    <row r="910" spans="1:27">
      <c r="A910" s="658"/>
      <c r="B910" s="658"/>
      <c r="C910" s="658"/>
      <c r="E910" s="658"/>
      <c r="F910" s="658"/>
      <c r="Z910" s="658"/>
      <c r="AA910" s="658"/>
    </row>
    <row r="911" spans="1:27">
      <c r="A911" s="658"/>
      <c r="B911" s="658"/>
      <c r="C911" s="658"/>
      <c r="E911" s="658"/>
      <c r="F911" s="658"/>
      <c r="Z911" s="658"/>
      <c r="AA911" s="658"/>
    </row>
    <row r="912" spans="1:27">
      <c r="A912" s="658"/>
      <c r="B912" s="658"/>
      <c r="C912" s="658"/>
      <c r="E912" s="658"/>
      <c r="F912" s="658"/>
      <c r="Z912" s="658"/>
      <c r="AA912" s="658"/>
    </row>
    <row r="913" spans="1:27">
      <c r="A913" s="658"/>
      <c r="B913" s="658"/>
      <c r="C913" s="658"/>
      <c r="E913" s="658"/>
      <c r="F913" s="658"/>
      <c r="Z913" s="658"/>
      <c r="AA913" s="658"/>
    </row>
    <row r="914" spans="1:27">
      <c r="A914" s="658"/>
      <c r="B914" s="658"/>
      <c r="C914" s="658"/>
      <c r="E914" s="658"/>
      <c r="F914" s="658"/>
      <c r="Z914" s="658"/>
      <c r="AA914" s="658"/>
    </row>
    <row r="915" spans="1:27">
      <c r="A915" s="658"/>
      <c r="B915" s="658"/>
      <c r="C915" s="658"/>
      <c r="E915" s="658"/>
      <c r="F915" s="658"/>
      <c r="Z915" s="658"/>
      <c r="AA915" s="658"/>
    </row>
    <row r="916" spans="1:27">
      <c r="A916" s="658"/>
      <c r="B916" s="658"/>
      <c r="C916" s="658"/>
      <c r="E916" s="658"/>
      <c r="F916" s="658"/>
      <c r="Z916" s="658"/>
      <c r="AA916" s="658"/>
    </row>
    <row r="917" spans="1:27">
      <c r="A917" s="658"/>
      <c r="B917" s="658"/>
      <c r="C917" s="658"/>
      <c r="E917" s="658"/>
      <c r="F917" s="658"/>
      <c r="Z917" s="658"/>
      <c r="AA917" s="658"/>
    </row>
    <row r="918" spans="1:27">
      <c r="A918" s="658"/>
      <c r="B918" s="658"/>
      <c r="C918" s="658"/>
      <c r="E918" s="658"/>
      <c r="F918" s="658"/>
      <c r="Z918" s="658"/>
      <c r="AA918" s="658"/>
    </row>
    <row r="919" spans="1:27">
      <c r="A919" s="658"/>
      <c r="B919" s="658"/>
      <c r="C919" s="658"/>
      <c r="E919" s="658"/>
      <c r="F919" s="658"/>
      <c r="Z919" s="658"/>
      <c r="AA919" s="658"/>
    </row>
    <row r="920" spans="1:27">
      <c r="A920" s="658"/>
      <c r="B920" s="658"/>
      <c r="C920" s="658"/>
      <c r="E920" s="658"/>
      <c r="F920" s="658"/>
      <c r="Z920" s="658"/>
      <c r="AA920" s="658"/>
    </row>
    <row r="921" spans="1:27">
      <c r="A921" s="658"/>
      <c r="B921" s="658"/>
      <c r="C921" s="658"/>
      <c r="E921" s="658"/>
      <c r="F921" s="658"/>
      <c r="Z921" s="658"/>
      <c r="AA921" s="658"/>
    </row>
    <row r="922" spans="1:27">
      <c r="A922" s="658"/>
      <c r="B922" s="658"/>
      <c r="C922" s="658"/>
      <c r="E922" s="658"/>
      <c r="F922" s="658"/>
      <c r="Z922" s="658"/>
      <c r="AA922" s="658"/>
    </row>
    <row r="923" spans="1:27">
      <c r="A923" s="658"/>
      <c r="B923" s="658"/>
      <c r="C923" s="658"/>
      <c r="E923" s="658"/>
      <c r="F923" s="658"/>
      <c r="Z923" s="658"/>
      <c r="AA923" s="658"/>
    </row>
    <row r="924" spans="1:27">
      <c r="A924" s="658"/>
      <c r="B924" s="658"/>
      <c r="C924" s="658"/>
      <c r="E924" s="658"/>
      <c r="F924" s="658"/>
      <c r="Z924" s="658"/>
      <c r="AA924" s="658"/>
    </row>
    <row r="925" spans="1:27">
      <c r="A925" s="658"/>
      <c r="B925" s="658"/>
      <c r="C925" s="658"/>
      <c r="E925" s="658"/>
      <c r="F925" s="658"/>
      <c r="Z925" s="658"/>
      <c r="AA925" s="658"/>
    </row>
    <row r="926" spans="1:27">
      <c r="A926" s="658"/>
      <c r="B926" s="658"/>
      <c r="C926" s="658"/>
      <c r="E926" s="658"/>
      <c r="F926" s="658"/>
      <c r="Z926" s="658"/>
      <c r="AA926" s="658"/>
    </row>
    <row r="927" spans="1:27">
      <c r="A927" s="658"/>
      <c r="B927" s="658"/>
      <c r="C927" s="658"/>
      <c r="E927" s="658"/>
      <c r="F927" s="658"/>
      <c r="Z927" s="658"/>
      <c r="AA927" s="658"/>
    </row>
    <row r="928" spans="1:27">
      <c r="A928" s="658"/>
      <c r="B928" s="658"/>
      <c r="C928" s="658"/>
      <c r="E928" s="658"/>
      <c r="F928" s="658"/>
      <c r="Z928" s="658"/>
      <c r="AA928" s="658"/>
    </row>
    <row r="929" spans="1:27">
      <c r="A929" s="658"/>
      <c r="B929" s="658"/>
      <c r="C929" s="658"/>
      <c r="E929" s="658"/>
      <c r="F929" s="658"/>
      <c r="Z929" s="658"/>
      <c r="AA929" s="658"/>
    </row>
    <row r="930" spans="1:27">
      <c r="A930" s="658"/>
      <c r="B930" s="658"/>
      <c r="C930" s="658"/>
      <c r="E930" s="658"/>
      <c r="F930" s="658"/>
      <c r="Z930" s="658"/>
      <c r="AA930" s="658"/>
    </row>
    <row r="931" spans="1:27">
      <c r="A931" s="658"/>
      <c r="B931" s="658"/>
      <c r="C931" s="658"/>
      <c r="E931" s="658"/>
      <c r="F931" s="658"/>
      <c r="Z931" s="658"/>
      <c r="AA931" s="658"/>
    </row>
    <row r="932" spans="1:27">
      <c r="A932" s="658"/>
      <c r="B932" s="658"/>
      <c r="C932" s="658"/>
      <c r="E932" s="658"/>
      <c r="F932" s="658"/>
      <c r="Z932" s="658"/>
      <c r="AA932" s="658"/>
    </row>
    <row r="933" spans="1:27">
      <c r="A933" s="658"/>
      <c r="B933" s="658"/>
      <c r="C933" s="658"/>
      <c r="E933" s="658"/>
      <c r="F933" s="658"/>
      <c r="Z933" s="658"/>
      <c r="AA933" s="658"/>
    </row>
    <row r="934" spans="1:27">
      <c r="A934" s="658"/>
      <c r="B934" s="658"/>
      <c r="C934" s="658"/>
      <c r="E934" s="658"/>
      <c r="F934" s="658"/>
      <c r="Z934" s="658"/>
      <c r="AA934" s="658"/>
    </row>
    <row r="935" spans="1:27">
      <c r="A935" s="658"/>
      <c r="B935" s="658"/>
      <c r="C935" s="658"/>
      <c r="E935" s="658"/>
      <c r="F935" s="658"/>
      <c r="Z935" s="658"/>
      <c r="AA935" s="658"/>
    </row>
    <row r="936" spans="1:27">
      <c r="A936" s="658"/>
      <c r="B936" s="658"/>
      <c r="C936" s="658"/>
      <c r="E936" s="658"/>
      <c r="F936" s="658"/>
      <c r="Z936" s="658"/>
      <c r="AA936" s="658"/>
    </row>
    <row r="937" spans="1:27">
      <c r="A937" s="658"/>
      <c r="B937" s="658"/>
      <c r="C937" s="658"/>
      <c r="E937" s="658"/>
      <c r="F937" s="658"/>
      <c r="Z937" s="658"/>
      <c r="AA937" s="658"/>
    </row>
    <row r="938" spans="1:27">
      <c r="A938" s="658"/>
      <c r="B938" s="658"/>
      <c r="C938" s="658"/>
      <c r="E938" s="658"/>
      <c r="F938" s="658"/>
      <c r="Z938" s="658"/>
      <c r="AA938" s="658"/>
    </row>
    <row r="939" spans="1:27">
      <c r="A939" s="658"/>
      <c r="B939" s="658"/>
      <c r="C939" s="658"/>
      <c r="E939" s="658"/>
      <c r="F939" s="658"/>
      <c r="Z939" s="658"/>
      <c r="AA939" s="658"/>
    </row>
    <row r="940" spans="1:27">
      <c r="A940" s="658"/>
      <c r="B940" s="658"/>
      <c r="C940" s="658"/>
      <c r="E940" s="658"/>
      <c r="F940" s="658"/>
      <c r="Z940" s="658"/>
      <c r="AA940" s="658"/>
    </row>
    <row r="941" spans="1:27">
      <c r="A941" s="658"/>
      <c r="B941" s="658"/>
      <c r="C941" s="658"/>
      <c r="E941" s="658"/>
      <c r="F941" s="658"/>
      <c r="Z941" s="658"/>
      <c r="AA941" s="658"/>
    </row>
    <row r="942" spans="1:27">
      <c r="A942" s="658"/>
      <c r="B942" s="658"/>
      <c r="C942" s="658"/>
      <c r="E942" s="658"/>
      <c r="F942" s="658"/>
      <c r="Z942" s="658"/>
      <c r="AA942" s="658"/>
    </row>
    <row r="943" spans="1:27">
      <c r="A943" s="658"/>
      <c r="B943" s="658"/>
      <c r="C943" s="658"/>
      <c r="E943" s="658"/>
      <c r="F943" s="658"/>
      <c r="Z943" s="658"/>
      <c r="AA943" s="658"/>
    </row>
    <row r="944" spans="1:27">
      <c r="A944" s="658"/>
      <c r="B944" s="658"/>
      <c r="C944" s="658"/>
      <c r="E944" s="658"/>
      <c r="F944" s="658"/>
      <c r="Z944" s="658"/>
      <c r="AA944" s="658"/>
    </row>
    <row r="945" spans="1:27">
      <c r="A945" s="658"/>
      <c r="B945" s="658"/>
      <c r="C945" s="658"/>
      <c r="E945" s="658"/>
      <c r="F945" s="658"/>
      <c r="Z945" s="658"/>
      <c r="AA945" s="658"/>
    </row>
    <row r="946" spans="1:27">
      <c r="A946" s="658"/>
      <c r="B946" s="658"/>
      <c r="C946" s="658"/>
      <c r="E946" s="658"/>
      <c r="F946" s="658"/>
      <c r="Z946" s="658"/>
      <c r="AA946" s="658"/>
    </row>
    <row r="947" spans="1:27">
      <c r="A947" s="658"/>
      <c r="B947" s="658"/>
      <c r="C947" s="658"/>
      <c r="E947" s="658"/>
      <c r="F947" s="658"/>
      <c r="Z947" s="658"/>
      <c r="AA947" s="658"/>
    </row>
    <row r="948" spans="1:27">
      <c r="A948" s="658"/>
      <c r="B948" s="658"/>
      <c r="C948" s="658"/>
      <c r="E948" s="658"/>
      <c r="F948" s="658"/>
      <c r="Z948" s="658"/>
      <c r="AA948" s="658"/>
    </row>
    <row r="949" spans="1:27">
      <c r="A949" s="658"/>
      <c r="B949" s="658"/>
      <c r="C949" s="658"/>
      <c r="E949" s="658"/>
      <c r="F949" s="658"/>
      <c r="Z949" s="658"/>
      <c r="AA949" s="658"/>
    </row>
    <row r="950" spans="1:27">
      <c r="A950" s="658"/>
      <c r="B950" s="658"/>
      <c r="C950" s="658"/>
      <c r="E950" s="658"/>
      <c r="F950" s="658"/>
      <c r="Z950" s="658"/>
      <c r="AA950" s="658"/>
    </row>
    <row r="951" spans="1:27">
      <c r="A951" s="658"/>
      <c r="B951" s="658"/>
      <c r="C951" s="658"/>
      <c r="E951" s="658"/>
      <c r="F951" s="658"/>
      <c r="Z951" s="658"/>
      <c r="AA951" s="658"/>
    </row>
    <row r="952" spans="1:27">
      <c r="A952" s="658"/>
      <c r="B952" s="658"/>
      <c r="C952" s="658"/>
      <c r="E952" s="658"/>
      <c r="F952" s="658"/>
      <c r="Z952" s="658"/>
      <c r="AA952" s="658"/>
    </row>
    <row r="953" spans="1:27">
      <c r="A953" s="658"/>
      <c r="B953" s="658"/>
      <c r="C953" s="658"/>
      <c r="E953" s="658"/>
      <c r="F953" s="658"/>
      <c r="Z953" s="658"/>
      <c r="AA953" s="658"/>
    </row>
    <row r="954" spans="1:27">
      <c r="A954" s="658"/>
      <c r="B954" s="658"/>
      <c r="C954" s="658"/>
      <c r="E954" s="658"/>
      <c r="F954" s="658"/>
      <c r="Z954" s="658"/>
      <c r="AA954" s="658"/>
    </row>
    <row r="955" spans="1:27">
      <c r="A955" s="658"/>
      <c r="B955" s="658"/>
      <c r="C955" s="658"/>
      <c r="E955" s="658"/>
      <c r="F955" s="658"/>
      <c r="Z955" s="658"/>
      <c r="AA955" s="658"/>
    </row>
    <row r="956" spans="1:27">
      <c r="A956" s="658"/>
      <c r="B956" s="658"/>
      <c r="C956" s="658"/>
      <c r="E956" s="658"/>
      <c r="F956" s="658"/>
      <c r="Z956" s="658"/>
      <c r="AA956" s="658"/>
    </row>
    <row r="957" spans="1:27">
      <c r="A957" s="658"/>
      <c r="B957" s="658"/>
      <c r="C957" s="658"/>
      <c r="E957" s="658"/>
      <c r="F957" s="658"/>
      <c r="Z957" s="658"/>
      <c r="AA957" s="658"/>
    </row>
    <row r="958" spans="1:27">
      <c r="A958" s="658"/>
      <c r="B958" s="658"/>
      <c r="C958" s="658"/>
      <c r="E958" s="658"/>
      <c r="F958" s="658"/>
      <c r="Z958" s="658"/>
      <c r="AA958" s="658"/>
    </row>
    <row r="959" spans="1:27">
      <c r="A959" s="658"/>
      <c r="B959" s="658"/>
      <c r="C959" s="658"/>
      <c r="E959" s="658"/>
      <c r="F959" s="658"/>
      <c r="Z959" s="658"/>
      <c r="AA959" s="658"/>
    </row>
    <row r="960" spans="1:27">
      <c r="A960" s="658"/>
      <c r="B960" s="658"/>
      <c r="C960" s="658"/>
      <c r="E960" s="658"/>
      <c r="F960" s="658"/>
      <c r="Z960" s="658"/>
      <c r="AA960" s="658"/>
    </row>
    <row r="961" spans="1:27">
      <c r="A961" s="658"/>
      <c r="B961" s="658"/>
      <c r="C961" s="658"/>
      <c r="E961" s="658"/>
      <c r="F961" s="658"/>
      <c r="Z961" s="658"/>
      <c r="AA961" s="658"/>
    </row>
    <row r="962" spans="1:27">
      <c r="A962" s="658"/>
      <c r="B962" s="658"/>
      <c r="C962" s="658"/>
      <c r="E962" s="658"/>
      <c r="F962" s="658"/>
      <c r="Z962" s="658"/>
      <c r="AA962" s="658"/>
    </row>
    <row r="963" spans="1:27">
      <c r="A963" s="658"/>
      <c r="B963" s="658"/>
      <c r="C963" s="658"/>
      <c r="E963" s="658"/>
      <c r="F963" s="658"/>
      <c r="Z963" s="658"/>
      <c r="AA963" s="658"/>
    </row>
    <row r="964" spans="1:27">
      <c r="A964" s="658"/>
      <c r="B964" s="658"/>
      <c r="C964" s="658"/>
      <c r="E964" s="658"/>
      <c r="F964" s="658"/>
      <c r="Z964" s="658"/>
      <c r="AA964" s="658"/>
    </row>
    <row r="965" spans="1:27">
      <c r="A965" s="658"/>
      <c r="B965" s="658"/>
      <c r="C965" s="658"/>
      <c r="E965" s="658"/>
      <c r="F965" s="658"/>
      <c r="Z965" s="658"/>
      <c r="AA965" s="658"/>
    </row>
    <row r="966" spans="1:27">
      <c r="A966" s="658"/>
      <c r="B966" s="658"/>
      <c r="C966" s="658"/>
      <c r="E966" s="658"/>
      <c r="F966" s="658"/>
      <c r="Z966" s="658"/>
      <c r="AA966" s="658"/>
    </row>
    <row r="967" spans="1:27">
      <c r="A967" s="658"/>
      <c r="B967" s="658"/>
      <c r="C967" s="658"/>
      <c r="E967" s="658"/>
      <c r="F967" s="658"/>
      <c r="Z967" s="658"/>
      <c r="AA967" s="658"/>
    </row>
    <row r="968" spans="1:27">
      <c r="A968" s="658"/>
      <c r="B968" s="658"/>
      <c r="C968" s="658"/>
      <c r="E968" s="658"/>
      <c r="F968" s="658"/>
      <c r="Z968" s="658"/>
      <c r="AA968" s="658"/>
    </row>
    <row r="969" spans="1:27">
      <c r="A969" s="658"/>
      <c r="B969" s="658"/>
      <c r="C969" s="658"/>
      <c r="E969" s="658"/>
      <c r="F969" s="658"/>
      <c r="Z969" s="658"/>
      <c r="AA969" s="658"/>
    </row>
    <row r="970" spans="1:27">
      <c r="A970" s="658"/>
      <c r="B970" s="658"/>
      <c r="C970" s="658"/>
      <c r="E970" s="658"/>
      <c r="F970" s="658"/>
      <c r="Z970" s="658"/>
      <c r="AA970" s="658"/>
    </row>
    <row r="971" spans="1:27">
      <c r="A971" s="658"/>
      <c r="B971" s="658"/>
      <c r="C971" s="658"/>
      <c r="E971" s="658"/>
      <c r="F971" s="658"/>
      <c r="Z971" s="658"/>
      <c r="AA971" s="658"/>
    </row>
    <row r="972" spans="1:27">
      <c r="A972" s="658"/>
      <c r="B972" s="658"/>
      <c r="C972" s="658"/>
      <c r="E972" s="658"/>
      <c r="F972" s="658"/>
      <c r="Z972" s="658"/>
      <c r="AA972" s="658"/>
    </row>
    <row r="973" spans="1:27">
      <c r="A973" s="658"/>
      <c r="B973" s="658"/>
      <c r="C973" s="658"/>
      <c r="E973" s="658"/>
      <c r="F973" s="658"/>
      <c r="Z973" s="658"/>
      <c r="AA973" s="658"/>
    </row>
    <row r="974" spans="1:27">
      <c r="A974" s="658"/>
      <c r="B974" s="658"/>
      <c r="C974" s="658"/>
      <c r="E974" s="658"/>
      <c r="F974" s="658"/>
      <c r="Z974" s="658"/>
      <c r="AA974" s="658"/>
    </row>
    <row r="975" spans="1:27">
      <c r="A975" s="658"/>
      <c r="B975" s="658"/>
      <c r="C975" s="658"/>
      <c r="E975" s="658"/>
      <c r="F975" s="658"/>
      <c r="Z975" s="658"/>
      <c r="AA975" s="658"/>
    </row>
    <row r="976" spans="1:27">
      <c r="A976" s="658"/>
      <c r="B976" s="658"/>
      <c r="C976" s="658"/>
      <c r="E976" s="658"/>
      <c r="F976" s="658"/>
      <c r="Z976" s="658"/>
      <c r="AA976" s="658"/>
    </row>
    <row r="977" spans="1:27">
      <c r="A977" s="658"/>
      <c r="B977" s="658"/>
      <c r="C977" s="658"/>
      <c r="E977" s="658"/>
      <c r="F977" s="658"/>
      <c r="Z977" s="658"/>
      <c r="AA977" s="658"/>
    </row>
    <row r="978" spans="1:27">
      <c r="A978" s="658"/>
      <c r="B978" s="658"/>
      <c r="C978" s="658"/>
      <c r="E978" s="658"/>
      <c r="F978" s="658"/>
      <c r="Z978" s="658"/>
      <c r="AA978" s="658"/>
    </row>
    <row r="979" spans="1:27">
      <c r="A979" s="658"/>
      <c r="B979" s="658"/>
      <c r="C979" s="658"/>
      <c r="E979" s="658"/>
      <c r="F979" s="658"/>
      <c r="Z979" s="658"/>
      <c r="AA979" s="658"/>
    </row>
    <row r="980" spans="1:27">
      <c r="A980" s="658"/>
      <c r="B980" s="658"/>
      <c r="C980" s="658"/>
      <c r="E980" s="658"/>
      <c r="F980" s="658"/>
      <c r="Z980" s="658"/>
      <c r="AA980" s="658"/>
    </row>
    <row r="981" spans="1:27">
      <c r="A981" s="658"/>
      <c r="B981" s="658"/>
      <c r="C981" s="658"/>
      <c r="E981" s="658"/>
      <c r="F981" s="658"/>
      <c r="Z981" s="658"/>
      <c r="AA981" s="658"/>
    </row>
    <row r="982" spans="1:27">
      <c r="A982" s="658"/>
      <c r="B982" s="658"/>
      <c r="C982" s="658"/>
      <c r="E982" s="658"/>
      <c r="F982" s="658"/>
      <c r="Z982" s="658"/>
      <c r="AA982" s="658"/>
    </row>
    <row r="983" spans="1:27">
      <c r="A983" s="658"/>
      <c r="B983" s="658"/>
      <c r="C983" s="658"/>
      <c r="E983" s="658"/>
      <c r="F983" s="658"/>
      <c r="Z983" s="658"/>
      <c r="AA983" s="658"/>
    </row>
    <row r="984" spans="1:27">
      <c r="A984" s="658"/>
      <c r="B984" s="658"/>
      <c r="C984" s="658"/>
      <c r="E984" s="658"/>
      <c r="F984" s="658"/>
      <c r="Z984" s="658"/>
      <c r="AA984" s="658"/>
    </row>
    <row r="985" spans="1:27">
      <c r="A985" s="658"/>
      <c r="B985" s="658"/>
      <c r="C985" s="658"/>
      <c r="E985" s="658"/>
      <c r="F985" s="658"/>
      <c r="Z985" s="658"/>
      <c r="AA985" s="658"/>
    </row>
    <row r="986" spans="1:27">
      <c r="A986" s="658"/>
      <c r="B986" s="658"/>
      <c r="C986" s="658"/>
      <c r="E986" s="658"/>
      <c r="F986" s="658"/>
      <c r="Z986" s="658"/>
      <c r="AA986" s="658"/>
    </row>
    <row r="987" spans="1:27">
      <c r="A987" s="658"/>
      <c r="B987" s="658"/>
      <c r="C987" s="658"/>
      <c r="E987" s="658"/>
      <c r="F987" s="658"/>
      <c r="Z987" s="658"/>
      <c r="AA987" s="658"/>
    </row>
    <row r="988" spans="1:27">
      <c r="A988" s="658"/>
      <c r="B988" s="658"/>
      <c r="C988" s="658"/>
      <c r="E988" s="658"/>
      <c r="F988" s="658"/>
      <c r="Z988" s="658"/>
      <c r="AA988" s="658"/>
    </row>
    <row r="989" spans="1:27">
      <c r="A989" s="658"/>
      <c r="B989" s="658"/>
      <c r="C989" s="658"/>
      <c r="E989" s="658"/>
      <c r="F989" s="658"/>
      <c r="Z989" s="658"/>
      <c r="AA989" s="658"/>
    </row>
    <row r="990" spans="1:27">
      <c r="A990" s="658"/>
      <c r="B990" s="658"/>
      <c r="C990" s="658"/>
      <c r="E990" s="658"/>
      <c r="F990" s="658"/>
      <c r="Z990" s="658"/>
      <c r="AA990" s="658"/>
    </row>
    <row r="991" spans="1:27">
      <c r="A991" s="658"/>
      <c r="B991" s="658"/>
      <c r="C991" s="658"/>
      <c r="E991" s="658"/>
      <c r="F991" s="658"/>
      <c r="Z991" s="658"/>
      <c r="AA991" s="658"/>
    </row>
    <row r="992" spans="1:27">
      <c r="A992" s="658"/>
      <c r="B992" s="658"/>
      <c r="C992" s="658"/>
      <c r="E992" s="658"/>
      <c r="F992" s="658"/>
      <c r="Z992" s="658"/>
      <c r="AA992" s="658"/>
    </row>
    <row r="993" spans="1:27">
      <c r="A993" s="658"/>
      <c r="B993" s="658"/>
      <c r="C993" s="658"/>
      <c r="E993" s="658"/>
      <c r="F993" s="658"/>
      <c r="Z993" s="658"/>
      <c r="AA993" s="658"/>
    </row>
    <row r="994" spans="1:27">
      <c r="A994" s="658"/>
      <c r="B994" s="658"/>
      <c r="C994" s="658"/>
      <c r="E994" s="658"/>
      <c r="F994" s="658"/>
      <c r="Z994" s="658"/>
      <c r="AA994" s="658"/>
    </row>
    <row r="995" spans="1:27">
      <c r="A995" s="658"/>
      <c r="B995" s="658"/>
      <c r="C995" s="658"/>
      <c r="E995" s="658"/>
      <c r="F995" s="658"/>
      <c r="Z995" s="658"/>
      <c r="AA995" s="658"/>
    </row>
    <row r="996" spans="1:27">
      <c r="A996" s="658"/>
      <c r="B996" s="658"/>
      <c r="C996" s="658"/>
      <c r="E996" s="658"/>
      <c r="F996" s="658"/>
      <c r="Z996" s="658"/>
      <c r="AA996" s="658"/>
    </row>
    <row r="997" spans="1:27">
      <c r="A997" s="658"/>
      <c r="B997" s="658"/>
      <c r="C997" s="658"/>
      <c r="E997" s="658"/>
      <c r="F997" s="658"/>
      <c r="Z997" s="658"/>
      <c r="AA997" s="658"/>
    </row>
    <row r="998" spans="1:27">
      <c r="A998" s="658"/>
      <c r="B998" s="658"/>
      <c r="C998" s="658"/>
      <c r="E998" s="658"/>
      <c r="F998" s="658"/>
      <c r="Z998" s="658"/>
      <c r="AA998" s="658"/>
    </row>
    <row r="999" spans="1:27">
      <c r="A999" s="658"/>
      <c r="B999" s="658"/>
      <c r="C999" s="658"/>
      <c r="E999" s="658"/>
      <c r="F999" s="658"/>
      <c r="Z999" s="658"/>
      <c r="AA999" s="658"/>
    </row>
    <row r="1000" spans="1:27">
      <c r="A1000" s="658"/>
      <c r="B1000" s="658"/>
      <c r="C1000" s="658"/>
      <c r="E1000" s="658"/>
      <c r="F1000" s="658"/>
      <c r="Z1000" s="658"/>
      <c r="AA1000" s="658"/>
    </row>
    <row r="1001" spans="1:27">
      <c r="A1001" s="658"/>
      <c r="B1001" s="658"/>
      <c r="C1001" s="658"/>
      <c r="E1001" s="658"/>
      <c r="F1001" s="658"/>
      <c r="Z1001" s="658"/>
      <c r="AA1001" s="658"/>
    </row>
    <row r="1002" spans="1:27">
      <c r="A1002" s="658"/>
      <c r="B1002" s="658"/>
      <c r="C1002" s="658"/>
      <c r="E1002" s="658"/>
      <c r="F1002" s="658"/>
      <c r="Z1002" s="658"/>
      <c r="AA1002" s="658"/>
    </row>
    <row r="1003" spans="1:27">
      <c r="A1003" s="658"/>
      <c r="B1003" s="658"/>
      <c r="C1003" s="658"/>
      <c r="E1003" s="658"/>
      <c r="F1003" s="658"/>
      <c r="Z1003" s="658"/>
      <c r="AA1003" s="658"/>
    </row>
    <row r="1004" spans="1:27">
      <c r="A1004" s="658"/>
      <c r="B1004" s="658"/>
      <c r="C1004" s="658"/>
      <c r="E1004" s="658"/>
      <c r="F1004" s="658"/>
      <c r="Z1004" s="658"/>
      <c r="AA1004" s="658"/>
    </row>
    <row r="1005" spans="1:27">
      <c r="A1005" s="658"/>
      <c r="B1005" s="658"/>
      <c r="C1005" s="658"/>
      <c r="E1005" s="658"/>
      <c r="F1005" s="658"/>
      <c r="Z1005" s="658"/>
      <c r="AA1005" s="658"/>
    </row>
    <row r="1006" spans="1:27">
      <c r="A1006" s="658"/>
      <c r="B1006" s="658"/>
      <c r="C1006" s="658"/>
      <c r="E1006" s="658"/>
      <c r="F1006" s="658"/>
      <c r="Z1006" s="658"/>
      <c r="AA1006" s="658"/>
    </row>
    <row r="1007" spans="1:27">
      <c r="A1007" s="658"/>
      <c r="B1007" s="658"/>
      <c r="C1007" s="658"/>
      <c r="E1007" s="658"/>
      <c r="F1007" s="658"/>
      <c r="Z1007" s="658"/>
      <c r="AA1007" s="658"/>
    </row>
    <row r="1008" spans="1:27">
      <c r="A1008" s="658"/>
      <c r="B1008" s="658"/>
      <c r="C1008" s="658"/>
      <c r="E1008" s="658"/>
      <c r="F1008" s="658"/>
      <c r="Z1008" s="658"/>
      <c r="AA1008" s="658"/>
    </row>
    <row r="1009" spans="1:27">
      <c r="A1009" s="658"/>
      <c r="B1009" s="658"/>
      <c r="C1009" s="658"/>
      <c r="E1009" s="658"/>
      <c r="F1009" s="658"/>
      <c r="Z1009" s="658"/>
      <c r="AA1009" s="658"/>
    </row>
    <row r="1010" spans="1:27">
      <c r="A1010" s="658"/>
      <c r="B1010" s="658"/>
      <c r="C1010" s="658"/>
      <c r="E1010" s="658"/>
      <c r="F1010" s="658"/>
      <c r="Z1010" s="658"/>
      <c r="AA1010" s="658"/>
    </row>
    <row r="1011" spans="1:27">
      <c r="A1011" s="658"/>
      <c r="B1011" s="658"/>
      <c r="C1011" s="658"/>
      <c r="E1011" s="658"/>
      <c r="F1011" s="658"/>
      <c r="Z1011" s="658"/>
      <c r="AA1011" s="658"/>
    </row>
    <row r="1012" spans="1:27">
      <c r="A1012" s="658"/>
      <c r="B1012" s="658"/>
      <c r="C1012" s="658"/>
      <c r="E1012" s="658"/>
      <c r="F1012" s="658"/>
      <c r="Z1012" s="658"/>
      <c r="AA1012" s="658"/>
    </row>
    <row r="1013" spans="1:27">
      <c r="A1013" s="658"/>
      <c r="B1013" s="658"/>
      <c r="C1013" s="658"/>
      <c r="E1013" s="658"/>
      <c r="F1013" s="658"/>
      <c r="Z1013" s="658"/>
      <c r="AA1013" s="658"/>
    </row>
    <row r="1014" spans="1:27">
      <c r="A1014" s="658"/>
      <c r="B1014" s="658"/>
      <c r="C1014" s="658"/>
      <c r="E1014" s="658"/>
      <c r="F1014" s="658"/>
      <c r="Z1014" s="658"/>
      <c r="AA1014" s="658"/>
    </row>
    <row r="1015" spans="1:27">
      <c r="A1015" s="658"/>
      <c r="B1015" s="658"/>
      <c r="C1015" s="658"/>
      <c r="E1015" s="658"/>
      <c r="F1015" s="658"/>
      <c r="Z1015" s="658"/>
      <c r="AA1015" s="658"/>
    </row>
    <row r="1016" spans="1:27">
      <c r="A1016" s="658"/>
      <c r="B1016" s="658"/>
      <c r="C1016" s="658"/>
      <c r="E1016" s="658"/>
      <c r="F1016" s="658"/>
      <c r="Z1016" s="658"/>
      <c r="AA1016" s="658"/>
    </row>
    <row r="1017" spans="1:27">
      <c r="A1017" s="658"/>
      <c r="B1017" s="658"/>
      <c r="C1017" s="658"/>
      <c r="E1017" s="658"/>
      <c r="F1017" s="658"/>
      <c r="Z1017" s="658"/>
      <c r="AA1017" s="658"/>
    </row>
    <row r="1018" spans="1:27">
      <c r="A1018" s="658"/>
      <c r="B1018" s="658"/>
      <c r="C1018" s="658"/>
      <c r="E1018" s="658"/>
      <c r="F1018" s="658"/>
      <c r="Z1018" s="658"/>
      <c r="AA1018" s="658"/>
    </row>
    <row r="1019" spans="1:27">
      <c r="A1019" s="658"/>
      <c r="B1019" s="658"/>
      <c r="C1019" s="658"/>
      <c r="E1019" s="658"/>
      <c r="F1019" s="658"/>
      <c r="Z1019" s="658"/>
      <c r="AA1019" s="658"/>
    </row>
    <row r="1020" spans="1:27">
      <c r="A1020" s="658"/>
      <c r="B1020" s="658"/>
      <c r="C1020" s="658"/>
      <c r="E1020" s="658"/>
      <c r="F1020" s="658"/>
      <c r="Z1020" s="658"/>
      <c r="AA1020" s="658"/>
    </row>
    <row r="1021" spans="1:27">
      <c r="A1021" s="658"/>
      <c r="B1021" s="658"/>
      <c r="C1021" s="658"/>
      <c r="E1021" s="658"/>
      <c r="F1021" s="658"/>
      <c r="Z1021" s="658"/>
      <c r="AA1021" s="658"/>
    </row>
    <row r="1022" spans="1:27">
      <c r="A1022" s="658"/>
      <c r="B1022" s="658"/>
      <c r="C1022" s="658"/>
      <c r="E1022" s="658"/>
      <c r="F1022" s="658"/>
      <c r="Z1022" s="658"/>
      <c r="AA1022" s="658"/>
    </row>
    <row r="1023" spans="1:27">
      <c r="A1023" s="658"/>
      <c r="B1023" s="658"/>
      <c r="C1023" s="658"/>
      <c r="E1023" s="658"/>
      <c r="F1023" s="658"/>
      <c r="Z1023" s="658"/>
      <c r="AA1023" s="658"/>
    </row>
    <row r="1024" spans="1:27">
      <c r="A1024" s="658"/>
      <c r="B1024" s="658"/>
      <c r="C1024" s="658"/>
      <c r="E1024" s="658"/>
      <c r="F1024" s="658"/>
      <c r="Z1024" s="658"/>
      <c r="AA1024" s="658"/>
    </row>
    <row r="1025" spans="1:27">
      <c r="A1025" s="658"/>
      <c r="B1025" s="658"/>
      <c r="C1025" s="658"/>
      <c r="E1025" s="658"/>
      <c r="F1025" s="658"/>
      <c r="Z1025" s="658"/>
      <c r="AA1025" s="658"/>
    </row>
    <row r="1026" spans="1:27">
      <c r="A1026" s="658"/>
      <c r="B1026" s="658"/>
      <c r="C1026" s="658"/>
      <c r="E1026" s="658"/>
      <c r="F1026" s="658"/>
      <c r="Z1026" s="658"/>
      <c r="AA1026" s="658"/>
    </row>
    <row r="1027" spans="1:27">
      <c r="A1027" s="658"/>
      <c r="B1027" s="658"/>
      <c r="C1027" s="658"/>
      <c r="E1027" s="658"/>
      <c r="F1027" s="658"/>
      <c r="Z1027" s="658"/>
      <c r="AA1027" s="658"/>
    </row>
    <row r="1028" spans="1:27">
      <c r="A1028" s="658"/>
      <c r="B1028" s="658"/>
      <c r="C1028" s="658"/>
      <c r="E1028" s="658"/>
      <c r="F1028" s="658"/>
      <c r="Z1028" s="658"/>
      <c r="AA1028" s="658"/>
    </row>
    <row r="1029" spans="1:27">
      <c r="A1029" s="658"/>
      <c r="B1029" s="658"/>
      <c r="C1029" s="658"/>
      <c r="E1029" s="658"/>
      <c r="F1029" s="658"/>
      <c r="Z1029" s="658"/>
      <c r="AA1029" s="658"/>
    </row>
    <row r="1030" spans="1:27">
      <c r="A1030" s="658"/>
      <c r="B1030" s="658"/>
      <c r="C1030" s="658"/>
      <c r="E1030" s="658"/>
      <c r="F1030" s="658"/>
      <c r="Z1030" s="658"/>
      <c r="AA1030" s="658"/>
    </row>
    <row r="1031" spans="1:27">
      <c r="A1031" s="658"/>
      <c r="B1031" s="658"/>
      <c r="C1031" s="658"/>
      <c r="E1031" s="658"/>
      <c r="F1031" s="658"/>
      <c r="Z1031" s="658"/>
      <c r="AA1031" s="658"/>
    </row>
    <row r="1032" spans="1:27">
      <c r="A1032" s="658"/>
      <c r="B1032" s="658"/>
      <c r="C1032" s="658"/>
      <c r="E1032" s="658"/>
      <c r="F1032" s="658"/>
      <c r="Z1032" s="658"/>
      <c r="AA1032" s="658"/>
    </row>
    <row r="1033" spans="1:27">
      <c r="A1033" s="658"/>
      <c r="B1033" s="658"/>
      <c r="C1033" s="658"/>
      <c r="E1033" s="658"/>
      <c r="F1033" s="658"/>
      <c r="Z1033" s="658"/>
      <c r="AA1033" s="658"/>
    </row>
    <row r="1034" spans="1:27">
      <c r="A1034" s="658"/>
      <c r="B1034" s="658"/>
      <c r="C1034" s="658"/>
      <c r="E1034" s="658"/>
      <c r="F1034" s="658"/>
      <c r="Z1034" s="658"/>
      <c r="AA1034" s="658"/>
    </row>
    <row r="1035" spans="1:27">
      <c r="A1035" s="658"/>
      <c r="B1035" s="658"/>
      <c r="C1035" s="658"/>
      <c r="E1035" s="658"/>
      <c r="F1035" s="658"/>
      <c r="Z1035" s="658"/>
      <c r="AA1035" s="658"/>
    </row>
    <row r="1036" spans="1:27">
      <c r="A1036" s="658"/>
      <c r="B1036" s="658"/>
      <c r="C1036" s="658"/>
      <c r="E1036" s="658"/>
      <c r="F1036" s="658"/>
      <c r="Z1036" s="658"/>
      <c r="AA1036" s="658"/>
    </row>
    <row r="1037" spans="1:27">
      <c r="A1037" s="658"/>
      <c r="B1037" s="658"/>
      <c r="C1037" s="658"/>
      <c r="E1037" s="658"/>
      <c r="F1037" s="658"/>
      <c r="Z1037" s="658"/>
      <c r="AA1037" s="658"/>
    </row>
    <row r="1038" spans="1:27">
      <c r="A1038" s="658"/>
      <c r="B1038" s="658"/>
      <c r="C1038" s="658"/>
      <c r="E1038" s="658"/>
      <c r="F1038" s="658"/>
      <c r="Z1038" s="658"/>
      <c r="AA1038" s="658"/>
    </row>
    <row r="1039" spans="1:27">
      <c r="A1039" s="658"/>
      <c r="B1039" s="658"/>
      <c r="C1039" s="658"/>
      <c r="E1039" s="658"/>
      <c r="F1039" s="658"/>
      <c r="Z1039" s="658"/>
      <c r="AA1039" s="658"/>
    </row>
    <row r="1040" spans="1:27">
      <c r="A1040" s="658"/>
      <c r="B1040" s="658"/>
      <c r="C1040" s="658"/>
      <c r="E1040" s="658"/>
      <c r="F1040" s="658"/>
      <c r="Z1040" s="658"/>
      <c r="AA1040" s="658"/>
    </row>
    <row r="1041" spans="1:27">
      <c r="A1041" s="658"/>
      <c r="B1041" s="658"/>
      <c r="C1041" s="658"/>
      <c r="E1041" s="658"/>
      <c r="F1041" s="658"/>
      <c r="Z1041" s="658"/>
      <c r="AA1041" s="658"/>
    </row>
    <row r="1042" spans="1:27">
      <c r="A1042" s="658"/>
      <c r="B1042" s="658"/>
      <c r="C1042" s="658"/>
      <c r="E1042" s="658"/>
      <c r="F1042" s="658"/>
      <c r="Z1042" s="658"/>
      <c r="AA1042" s="658"/>
    </row>
    <row r="1043" spans="1:27">
      <c r="A1043" s="658"/>
      <c r="B1043" s="658"/>
      <c r="C1043" s="658"/>
      <c r="E1043" s="658"/>
      <c r="F1043" s="658"/>
      <c r="Z1043" s="658"/>
      <c r="AA1043" s="658"/>
    </row>
    <row r="1044" spans="1:27">
      <c r="A1044" s="658"/>
      <c r="B1044" s="658"/>
      <c r="C1044" s="658"/>
      <c r="E1044" s="658"/>
      <c r="F1044" s="658"/>
      <c r="Z1044" s="658"/>
      <c r="AA1044" s="658"/>
    </row>
    <row r="1045" spans="1:27">
      <c r="A1045" s="658"/>
      <c r="B1045" s="658"/>
      <c r="C1045" s="658"/>
      <c r="E1045" s="658"/>
      <c r="F1045" s="658"/>
      <c r="Z1045" s="658"/>
      <c r="AA1045" s="658"/>
    </row>
    <row r="1046" spans="1:27">
      <c r="A1046" s="658"/>
      <c r="B1046" s="658"/>
      <c r="C1046" s="658"/>
      <c r="E1046" s="658"/>
      <c r="F1046" s="658"/>
      <c r="Z1046" s="658"/>
      <c r="AA1046" s="658"/>
    </row>
    <row r="1047" spans="1:27">
      <c r="A1047" s="658"/>
      <c r="B1047" s="658"/>
      <c r="C1047" s="658"/>
      <c r="E1047" s="658"/>
      <c r="F1047" s="658"/>
      <c r="Z1047" s="658"/>
      <c r="AA1047" s="658"/>
    </row>
    <row r="1048" spans="1:27">
      <c r="A1048" s="658"/>
      <c r="B1048" s="658"/>
      <c r="C1048" s="658"/>
      <c r="E1048" s="658"/>
      <c r="F1048" s="658"/>
      <c r="Z1048" s="658"/>
      <c r="AA1048" s="658"/>
    </row>
    <row r="1049" spans="1:27">
      <c r="A1049" s="658"/>
      <c r="B1049" s="658"/>
      <c r="C1049" s="658"/>
      <c r="E1049" s="658"/>
      <c r="F1049" s="658"/>
      <c r="Z1049" s="658"/>
      <c r="AA1049" s="658"/>
    </row>
    <row r="1050" spans="1:27">
      <c r="A1050" s="658"/>
      <c r="B1050" s="658"/>
      <c r="C1050" s="658"/>
      <c r="E1050" s="658"/>
      <c r="F1050" s="658"/>
      <c r="Z1050" s="658"/>
      <c r="AA1050" s="658"/>
    </row>
    <row r="1051" spans="1:27">
      <c r="A1051" s="658"/>
      <c r="B1051" s="658"/>
      <c r="C1051" s="658"/>
      <c r="E1051" s="658"/>
      <c r="F1051" s="658"/>
      <c r="Z1051" s="658"/>
      <c r="AA1051" s="658"/>
    </row>
    <row r="1052" spans="1:27">
      <c r="A1052" s="658"/>
      <c r="B1052" s="658"/>
      <c r="C1052" s="658"/>
      <c r="E1052" s="658"/>
      <c r="F1052" s="658"/>
      <c r="Z1052" s="658"/>
      <c r="AA1052" s="658"/>
    </row>
    <row r="1053" spans="1:27">
      <c r="A1053" s="658"/>
      <c r="B1053" s="658"/>
      <c r="C1053" s="658"/>
      <c r="E1053" s="658"/>
      <c r="F1053" s="658"/>
      <c r="Z1053" s="658"/>
      <c r="AA1053" s="658"/>
    </row>
    <row r="1054" spans="1:27">
      <c r="A1054" s="658"/>
      <c r="B1054" s="658"/>
      <c r="C1054" s="658"/>
      <c r="E1054" s="658"/>
      <c r="F1054" s="658"/>
      <c r="Z1054" s="658"/>
      <c r="AA1054" s="658"/>
    </row>
    <row r="1055" spans="1:27">
      <c r="A1055" s="658"/>
      <c r="B1055" s="658"/>
      <c r="C1055" s="658"/>
      <c r="E1055" s="658"/>
      <c r="F1055" s="658"/>
      <c r="Z1055" s="658"/>
      <c r="AA1055" s="658"/>
    </row>
    <row r="1056" spans="1:27">
      <c r="A1056" s="658"/>
      <c r="B1056" s="658"/>
      <c r="C1056" s="658"/>
      <c r="E1056" s="658"/>
      <c r="F1056" s="658"/>
      <c r="Z1056" s="658"/>
      <c r="AA1056" s="658"/>
    </row>
    <row r="1057" spans="1:27">
      <c r="A1057" s="658"/>
      <c r="B1057" s="658"/>
      <c r="C1057" s="658"/>
      <c r="E1057" s="658"/>
      <c r="F1057" s="658"/>
      <c r="Z1057" s="658"/>
      <c r="AA1057" s="658"/>
    </row>
    <row r="1058" spans="1:27">
      <c r="A1058" s="658"/>
      <c r="B1058" s="658"/>
      <c r="C1058" s="658"/>
      <c r="E1058" s="658"/>
      <c r="F1058" s="658"/>
      <c r="Z1058" s="658"/>
      <c r="AA1058" s="658"/>
    </row>
    <row r="1059" spans="1:27">
      <c r="A1059" s="658"/>
      <c r="B1059" s="658"/>
      <c r="C1059" s="658"/>
      <c r="E1059" s="658"/>
      <c r="F1059" s="658"/>
      <c r="Z1059" s="658"/>
      <c r="AA1059" s="658"/>
    </row>
    <row r="1060" spans="1:27">
      <c r="A1060" s="658"/>
      <c r="B1060" s="658"/>
      <c r="C1060" s="658"/>
      <c r="E1060" s="658"/>
      <c r="F1060" s="658"/>
      <c r="Z1060" s="658"/>
      <c r="AA1060" s="658"/>
    </row>
    <row r="1061" spans="1:27">
      <c r="A1061" s="658"/>
      <c r="B1061" s="658"/>
      <c r="C1061" s="658"/>
      <c r="E1061" s="658"/>
      <c r="F1061" s="658"/>
      <c r="Z1061" s="658"/>
      <c r="AA1061" s="658"/>
    </row>
    <row r="1062" spans="1:27">
      <c r="A1062" s="658"/>
      <c r="B1062" s="658"/>
      <c r="C1062" s="658"/>
      <c r="E1062" s="658"/>
      <c r="F1062" s="658"/>
      <c r="Z1062" s="658"/>
      <c r="AA1062" s="658"/>
    </row>
    <row r="1063" spans="1:27">
      <c r="A1063" s="658"/>
      <c r="B1063" s="658"/>
      <c r="C1063" s="658"/>
      <c r="E1063" s="658"/>
      <c r="F1063" s="658"/>
      <c r="Z1063" s="658"/>
      <c r="AA1063" s="658"/>
    </row>
    <row r="1064" spans="1:27">
      <c r="A1064" s="658"/>
      <c r="B1064" s="658"/>
      <c r="C1064" s="658"/>
      <c r="E1064" s="658"/>
      <c r="F1064" s="658"/>
      <c r="Z1064" s="658"/>
      <c r="AA1064" s="658"/>
    </row>
    <row r="1065" spans="1:27">
      <c r="A1065" s="658"/>
      <c r="B1065" s="658"/>
      <c r="C1065" s="658"/>
      <c r="E1065" s="658"/>
      <c r="F1065" s="658"/>
      <c r="Z1065" s="658"/>
      <c r="AA1065" s="658"/>
    </row>
    <row r="1066" spans="1:27">
      <c r="A1066" s="658"/>
      <c r="B1066" s="658"/>
      <c r="C1066" s="658"/>
      <c r="E1066" s="658"/>
      <c r="F1066" s="658"/>
      <c r="Z1066" s="658"/>
      <c r="AA1066" s="658"/>
    </row>
    <row r="1067" spans="1:27">
      <c r="A1067" s="658"/>
      <c r="B1067" s="658"/>
      <c r="C1067" s="658"/>
      <c r="E1067" s="658"/>
      <c r="F1067" s="658"/>
      <c r="Z1067" s="658"/>
      <c r="AA1067" s="658"/>
    </row>
    <row r="1068" spans="1:27">
      <c r="A1068" s="658"/>
      <c r="B1068" s="658"/>
      <c r="C1068" s="658"/>
      <c r="E1068" s="658"/>
      <c r="F1068" s="658"/>
      <c r="Z1068" s="658"/>
      <c r="AA1068" s="658"/>
    </row>
    <row r="1069" spans="1:27">
      <c r="A1069" s="658"/>
      <c r="B1069" s="658"/>
      <c r="C1069" s="658"/>
      <c r="E1069" s="658"/>
      <c r="F1069" s="658"/>
      <c r="Z1069" s="658"/>
      <c r="AA1069" s="658"/>
    </row>
    <row r="1070" spans="1:27">
      <c r="A1070" s="658"/>
      <c r="B1070" s="658"/>
      <c r="C1070" s="658"/>
      <c r="E1070" s="658"/>
      <c r="F1070" s="658"/>
      <c r="Z1070" s="658"/>
      <c r="AA1070" s="658"/>
    </row>
    <row r="1071" spans="1:27">
      <c r="A1071" s="658"/>
      <c r="B1071" s="658"/>
      <c r="C1071" s="658"/>
      <c r="E1071" s="658"/>
      <c r="F1071" s="658"/>
      <c r="Z1071" s="658"/>
      <c r="AA1071" s="658"/>
    </row>
    <row r="1072" spans="1:27">
      <c r="A1072" s="658"/>
      <c r="B1072" s="658"/>
      <c r="C1072" s="658"/>
      <c r="E1072" s="658"/>
      <c r="F1072" s="658"/>
      <c r="Z1072" s="658"/>
      <c r="AA1072" s="658"/>
    </row>
    <row r="1073" spans="1:27">
      <c r="A1073" s="658"/>
      <c r="B1073" s="658"/>
      <c r="C1073" s="658"/>
      <c r="E1073" s="658"/>
      <c r="F1073" s="658"/>
      <c r="Z1073" s="658"/>
      <c r="AA1073" s="658"/>
    </row>
    <row r="1074" spans="1:27">
      <c r="A1074" s="658"/>
      <c r="B1074" s="658"/>
      <c r="C1074" s="658"/>
      <c r="E1074" s="658"/>
      <c r="F1074" s="658"/>
      <c r="Z1074" s="658"/>
      <c r="AA1074" s="658"/>
    </row>
    <row r="1075" spans="1:27">
      <c r="A1075" s="658"/>
      <c r="B1075" s="658"/>
      <c r="C1075" s="658"/>
      <c r="E1075" s="658"/>
      <c r="F1075" s="658"/>
      <c r="Z1075" s="658"/>
      <c r="AA1075" s="658"/>
    </row>
    <row r="1076" spans="1:27">
      <c r="A1076" s="658"/>
      <c r="B1076" s="658"/>
      <c r="C1076" s="658"/>
      <c r="E1076" s="658"/>
      <c r="F1076" s="658"/>
      <c r="Z1076" s="658"/>
      <c r="AA1076" s="658"/>
    </row>
    <row r="1077" spans="1:27">
      <c r="A1077" s="658"/>
      <c r="B1077" s="658"/>
      <c r="C1077" s="658"/>
      <c r="E1077" s="658"/>
      <c r="F1077" s="658"/>
      <c r="Z1077" s="658"/>
      <c r="AA1077" s="658"/>
    </row>
    <row r="1078" spans="1:27">
      <c r="A1078" s="658"/>
      <c r="B1078" s="658"/>
      <c r="C1078" s="658"/>
      <c r="E1078" s="658"/>
      <c r="F1078" s="658"/>
      <c r="Z1078" s="658"/>
      <c r="AA1078" s="658"/>
    </row>
    <row r="1079" spans="1:27">
      <c r="A1079" s="658"/>
      <c r="B1079" s="658"/>
      <c r="C1079" s="658"/>
      <c r="E1079" s="658"/>
      <c r="F1079" s="658"/>
      <c r="Z1079" s="658"/>
      <c r="AA1079" s="658"/>
    </row>
    <row r="1080" spans="1:27">
      <c r="A1080" s="658"/>
      <c r="B1080" s="658"/>
      <c r="C1080" s="658"/>
      <c r="E1080" s="658"/>
      <c r="F1080" s="658"/>
      <c r="Z1080" s="658"/>
      <c r="AA1080" s="658"/>
    </row>
    <row r="1081" spans="1:27">
      <c r="A1081" s="658"/>
      <c r="B1081" s="658"/>
      <c r="C1081" s="658"/>
      <c r="E1081" s="658"/>
      <c r="F1081" s="658"/>
      <c r="Z1081" s="658"/>
      <c r="AA1081" s="658"/>
    </row>
    <row r="1082" spans="1:27">
      <c r="A1082" s="658"/>
      <c r="B1082" s="658"/>
      <c r="C1082" s="658"/>
      <c r="E1082" s="658"/>
      <c r="F1082" s="658"/>
      <c r="Z1082" s="658"/>
      <c r="AA1082" s="658"/>
    </row>
    <row r="1083" spans="1:27">
      <c r="A1083" s="658"/>
      <c r="B1083" s="658"/>
      <c r="C1083" s="658"/>
      <c r="E1083" s="658"/>
      <c r="F1083" s="658"/>
      <c r="Z1083" s="658"/>
      <c r="AA1083" s="658"/>
    </row>
    <row r="1084" spans="1:27">
      <c r="A1084" s="658"/>
      <c r="B1084" s="658"/>
      <c r="C1084" s="658"/>
      <c r="E1084" s="658"/>
      <c r="F1084" s="658"/>
      <c r="Z1084" s="658"/>
      <c r="AA1084" s="658"/>
    </row>
    <row r="1085" spans="1:27">
      <c r="A1085" s="658"/>
      <c r="B1085" s="658"/>
      <c r="C1085" s="658"/>
      <c r="E1085" s="658"/>
      <c r="F1085" s="658"/>
      <c r="Z1085" s="658"/>
      <c r="AA1085" s="658"/>
    </row>
    <row r="1086" spans="1:27">
      <c r="A1086" s="658"/>
      <c r="B1086" s="658"/>
      <c r="C1086" s="658"/>
      <c r="E1086" s="658"/>
      <c r="F1086" s="658"/>
      <c r="Z1086" s="658"/>
      <c r="AA1086" s="658"/>
    </row>
    <row r="1087" spans="1:27">
      <c r="A1087" s="658"/>
      <c r="B1087" s="658"/>
      <c r="C1087" s="658"/>
      <c r="E1087" s="658"/>
      <c r="F1087" s="658"/>
      <c r="Z1087" s="658"/>
      <c r="AA1087" s="658"/>
    </row>
    <row r="1088" spans="1:27">
      <c r="A1088" s="658"/>
      <c r="B1088" s="658"/>
      <c r="C1088" s="658"/>
      <c r="E1088" s="658"/>
      <c r="F1088" s="658"/>
      <c r="Z1088" s="658"/>
      <c r="AA1088" s="658"/>
    </row>
    <row r="1089" spans="1:27">
      <c r="A1089" s="658"/>
      <c r="B1089" s="658"/>
      <c r="C1089" s="658"/>
      <c r="E1089" s="658"/>
      <c r="F1089" s="658"/>
      <c r="Z1089" s="658"/>
      <c r="AA1089" s="658"/>
    </row>
    <row r="1090" spans="1:27">
      <c r="A1090" s="658"/>
      <c r="B1090" s="658"/>
      <c r="C1090" s="658"/>
      <c r="E1090" s="658"/>
      <c r="F1090" s="658"/>
      <c r="Z1090" s="658"/>
      <c r="AA1090" s="658"/>
    </row>
    <row r="1091" spans="1:27">
      <c r="A1091" s="658"/>
      <c r="B1091" s="658"/>
      <c r="C1091" s="658"/>
      <c r="E1091" s="658"/>
      <c r="F1091" s="658"/>
      <c r="Z1091" s="658"/>
      <c r="AA1091" s="658"/>
    </row>
    <row r="1092" spans="1:27">
      <c r="A1092" s="658"/>
      <c r="B1092" s="658"/>
      <c r="C1092" s="658"/>
      <c r="E1092" s="658"/>
      <c r="F1092" s="658"/>
      <c r="Z1092" s="658"/>
      <c r="AA1092" s="658"/>
    </row>
    <row r="1093" spans="1:27">
      <c r="A1093" s="658"/>
      <c r="B1093" s="658"/>
      <c r="C1093" s="658"/>
      <c r="E1093" s="658"/>
      <c r="F1093" s="658"/>
      <c r="Z1093" s="658"/>
      <c r="AA1093" s="658"/>
    </row>
    <row r="1094" spans="1:27">
      <c r="A1094" s="658"/>
      <c r="B1094" s="658"/>
      <c r="C1094" s="658"/>
      <c r="E1094" s="658"/>
      <c r="F1094" s="658"/>
      <c r="Z1094" s="658"/>
      <c r="AA1094" s="658"/>
    </row>
    <row r="1095" spans="1:27">
      <c r="A1095" s="658"/>
      <c r="B1095" s="658"/>
      <c r="C1095" s="658"/>
      <c r="E1095" s="658"/>
      <c r="F1095" s="658"/>
      <c r="Z1095" s="658"/>
      <c r="AA1095" s="658"/>
    </row>
    <row r="1096" spans="1:27">
      <c r="A1096" s="658"/>
      <c r="B1096" s="658"/>
      <c r="C1096" s="658"/>
      <c r="E1096" s="658"/>
      <c r="F1096" s="658"/>
      <c r="Z1096" s="658"/>
      <c r="AA1096" s="658"/>
    </row>
    <row r="1097" spans="1:27">
      <c r="A1097" s="658"/>
      <c r="B1097" s="658"/>
      <c r="C1097" s="658"/>
      <c r="E1097" s="658"/>
      <c r="F1097" s="658"/>
      <c r="Z1097" s="658"/>
      <c r="AA1097" s="658"/>
    </row>
    <row r="1098" spans="1:27">
      <c r="A1098" s="658"/>
      <c r="B1098" s="658"/>
      <c r="C1098" s="658"/>
      <c r="E1098" s="658"/>
      <c r="F1098" s="658"/>
      <c r="Z1098" s="658"/>
      <c r="AA1098" s="658"/>
    </row>
    <row r="1099" spans="1:27">
      <c r="A1099" s="658"/>
      <c r="B1099" s="658"/>
      <c r="C1099" s="658"/>
      <c r="E1099" s="658"/>
      <c r="F1099" s="658"/>
      <c r="Z1099" s="658"/>
      <c r="AA1099" s="658"/>
    </row>
    <row r="1100" spans="1:27">
      <c r="A1100" s="658"/>
      <c r="B1100" s="658"/>
      <c r="C1100" s="658"/>
      <c r="E1100" s="658"/>
      <c r="F1100" s="658"/>
      <c r="Z1100" s="658"/>
      <c r="AA1100" s="658"/>
    </row>
    <row r="1101" spans="1:27">
      <c r="A1101" s="658"/>
      <c r="B1101" s="658"/>
      <c r="C1101" s="658"/>
      <c r="E1101" s="658"/>
      <c r="F1101" s="658"/>
      <c r="Z1101" s="658"/>
      <c r="AA1101" s="658"/>
    </row>
    <row r="1102" spans="1:27">
      <c r="A1102" s="658"/>
      <c r="B1102" s="658"/>
      <c r="C1102" s="658"/>
      <c r="E1102" s="658"/>
      <c r="F1102" s="658"/>
      <c r="Z1102" s="658"/>
      <c r="AA1102" s="658"/>
    </row>
    <row r="1103" spans="1:27">
      <c r="A1103" s="658"/>
      <c r="B1103" s="658"/>
      <c r="C1103" s="658"/>
      <c r="E1103" s="658"/>
      <c r="F1103" s="658"/>
      <c r="Z1103" s="658"/>
      <c r="AA1103" s="658"/>
    </row>
    <row r="1104" spans="1:27">
      <c r="A1104" s="658"/>
      <c r="B1104" s="658"/>
      <c r="C1104" s="658"/>
      <c r="E1104" s="658"/>
      <c r="F1104" s="658"/>
      <c r="Z1104" s="658"/>
      <c r="AA1104" s="658"/>
    </row>
    <row r="1105" spans="1:27">
      <c r="A1105" s="658"/>
      <c r="B1105" s="658"/>
      <c r="C1105" s="658"/>
      <c r="E1105" s="658"/>
      <c r="F1105" s="658"/>
      <c r="Z1105" s="658"/>
      <c r="AA1105" s="658"/>
    </row>
    <row r="1106" spans="1:27">
      <c r="A1106" s="658"/>
      <c r="B1106" s="658"/>
      <c r="C1106" s="658"/>
      <c r="E1106" s="658"/>
      <c r="F1106" s="658"/>
      <c r="Z1106" s="658"/>
      <c r="AA1106" s="658"/>
    </row>
    <row r="1107" spans="1:27">
      <c r="A1107" s="658"/>
      <c r="B1107" s="658"/>
      <c r="C1107" s="658"/>
      <c r="E1107" s="658"/>
      <c r="F1107" s="658"/>
      <c r="Z1107" s="658"/>
      <c r="AA1107" s="658"/>
    </row>
    <row r="1108" spans="1:27">
      <c r="A1108" s="658"/>
      <c r="B1108" s="658"/>
      <c r="C1108" s="658"/>
      <c r="E1108" s="658"/>
      <c r="F1108" s="658"/>
      <c r="Z1108" s="658"/>
      <c r="AA1108" s="658"/>
    </row>
    <row r="1109" spans="1:27">
      <c r="A1109" s="658"/>
      <c r="B1109" s="658"/>
      <c r="C1109" s="658"/>
      <c r="E1109" s="658"/>
      <c r="F1109" s="658"/>
      <c r="Z1109" s="658"/>
      <c r="AA1109" s="658"/>
    </row>
    <row r="1110" spans="1:27">
      <c r="A1110" s="658"/>
      <c r="B1110" s="658"/>
      <c r="C1110" s="658"/>
      <c r="E1110" s="658"/>
      <c r="F1110" s="658"/>
      <c r="Z1110" s="658"/>
      <c r="AA1110" s="658"/>
    </row>
    <row r="1111" spans="1:27">
      <c r="A1111" s="658"/>
      <c r="B1111" s="658"/>
      <c r="C1111" s="658"/>
      <c r="E1111" s="658"/>
      <c r="F1111" s="658"/>
      <c r="Z1111" s="658"/>
      <c r="AA1111" s="658"/>
    </row>
    <row r="1112" spans="1:27">
      <c r="A1112" s="658"/>
      <c r="B1112" s="658"/>
      <c r="C1112" s="658"/>
      <c r="E1112" s="658"/>
      <c r="F1112" s="658"/>
      <c r="Z1112" s="658"/>
      <c r="AA1112" s="658"/>
    </row>
    <row r="1113" spans="1:27">
      <c r="A1113" s="658"/>
      <c r="B1113" s="658"/>
      <c r="C1113" s="658"/>
      <c r="E1113" s="658"/>
      <c r="F1113" s="658"/>
      <c r="Z1113" s="658"/>
      <c r="AA1113" s="658"/>
    </row>
    <row r="1114" spans="1:27">
      <c r="A1114" s="658"/>
      <c r="B1114" s="658"/>
      <c r="C1114" s="658"/>
      <c r="E1114" s="658"/>
      <c r="F1114" s="658"/>
      <c r="Z1114" s="658"/>
      <c r="AA1114" s="658"/>
    </row>
    <row r="1115" spans="1:27">
      <c r="A1115" s="658"/>
      <c r="B1115" s="658"/>
      <c r="C1115" s="658"/>
      <c r="E1115" s="658"/>
      <c r="F1115" s="658"/>
      <c r="Z1115" s="658"/>
      <c r="AA1115" s="658"/>
    </row>
    <row r="1116" spans="1:27">
      <c r="A1116" s="658"/>
      <c r="B1116" s="658"/>
      <c r="C1116" s="658"/>
      <c r="E1116" s="658"/>
      <c r="F1116" s="658"/>
      <c r="Z1116" s="658"/>
      <c r="AA1116" s="658"/>
    </row>
    <row r="1117" spans="1:27">
      <c r="A1117" s="658"/>
      <c r="B1117" s="658"/>
      <c r="C1117" s="658"/>
      <c r="E1117" s="658"/>
      <c r="F1117" s="658"/>
      <c r="Z1117" s="658"/>
      <c r="AA1117" s="658"/>
    </row>
    <row r="1118" spans="1:27">
      <c r="A1118" s="658"/>
      <c r="B1118" s="658"/>
      <c r="C1118" s="658"/>
      <c r="E1118" s="658"/>
      <c r="F1118" s="658"/>
      <c r="Z1118" s="658"/>
      <c r="AA1118" s="658"/>
    </row>
    <row r="1119" spans="1:27">
      <c r="A1119" s="658"/>
      <c r="B1119" s="658"/>
      <c r="C1119" s="658"/>
      <c r="E1119" s="658"/>
      <c r="F1119" s="658"/>
      <c r="Z1119" s="658"/>
      <c r="AA1119" s="658"/>
    </row>
    <row r="1120" spans="1:27">
      <c r="A1120" s="658"/>
      <c r="B1120" s="658"/>
      <c r="C1120" s="658"/>
      <c r="E1120" s="658"/>
      <c r="F1120" s="658"/>
      <c r="Z1120" s="658"/>
      <c r="AA1120" s="658"/>
    </row>
    <row r="1121" spans="1:27">
      <c r="A1121" s="658"/>
      <c r="B1121" s="658"/>
      <c r="C1121" s="658"/>
      <c r="E1121" s="658"/>
      <c r="F1121" s="658"/>
      <c r="Z1121" s="658"/>
      <c r="AA1121" s="658"/>
    </row>
    <row r="1122" spans="1:27">
      <c r="A1122" s="658"/>
      <c r="B1122" s="658"/>
      <c r="C1122" s="658"/>
      <c r="E1122" s="658"/>
      <c r="F1122" s="658"/>
      <c r="Z1122" s="658"/>
      <c r="AA1122" s="658"/>
    </row>
    <row r="1123" spans="1:27">
      <c r="A1123" s="658"/>
      <c r="B1123" s="658"/>
      <c r="C1123" s="658"/>
      <c r="E1123" s="658"/>
      <c r="F1123" s="658"/>
      <c r="Z1123" s="658"/>
      <c r="AA1123" s="658"/>
    </row>
    <row r="1124" spans="1:27">
      <c r="A1124" s="658"/>
      <c r="B1124" s="658"/>
      <c r="C1124" s="658"/>
      <c r="E1124" s="658"/>
      <c r="F1124" s="658"/>
      <c r="Z1124" s="658"/>
      <c r="AA1124" s="658"/>
    </row>
    <row r="1125" spans="1:27">
      <c r="A1125" s="658"/>
      <c r="B1125" s="658"/>
      <c r="C1125" s="658"/>
      <c r="E1125" s="658"/>
      <c r="F1125" s="658"/>
      <c r="Z1125" s="658"/>
      <c r="AA1125" s="658"/>
    </row>
    <row r="1126" spans="1:27">
      <c r="A1126" s="658"/>
      <c r="B1126" s="658"/>
      <c r="C1126" s="658"/>
      <c r="E1126" s="658"/>
      <c r="F1126" s="658"/>
      <c r="Z1126" s="658"/>
      <c r="AA1126" s="658"/>
    </row>
    <row r="1127" spans="1:27">
      <c r="A1127" s="658"/>
      <c r="B1127" s="658"/>
      <c r="C1127" s="658"/>
      <c r="E1127" s="658"/>
      <c r="F1127" s="658"/>
      <c r="Z1127" s="658"/>
      <c r="AA1127" s="658"/>
    </row>
    <row r="1128" spans="1:27">
      <c r="A1128" s="658"/>
      <c r="B1128" s="658"/>
      <c r="C1128" s="658"/>
      <c r="E1128" s="658"/>
      <c r="F1128" s="658"/>
      <c r="Z1128" s="658"/>
      <c r="AA1128" s="658"/>
    </row>
    <row r="1129" spans="1:27">
      <c r="A1129" s="658"/>
      <c r="B1129" s="658"/>
      <c r="C1129" s="658"/>
      <c r="E1129" s="658"/>
      <c r="F1129" s="658"/>
      <c r="Z1129" s="658"/>
      <c r="AA1129" s="658"/>
    </row>
    <row r="1130" spans="1:27">
      <c r="A1130" s="658"/>
      <c r="B1130" s="658"/>
      <c r="C1130" s="658"/>
      <c r="E1130" s="658"/>
      <c r="F1130" s="658"/>
      <c r="Z1130" s="658"/>
      <c r="AA1130" s="658"/>
    </row>
    <row r="1131" spans="1:27">
      <c r="A1131" s="658"/>
      <c r="B1131" s="658"/>
      <c r="C1131" s="658"/>
      <c r="E1131" s="658"/>
      <c r="F1131" s="658"/>
      <c r="Z1131" s="658"/>
      <c r="AA1131" s="658"/>
    </row>
    <row r="1132" spans="1:27">
      <c r="A1132" s="658"/>
      <c r="B1132" s="658"/>
      <c r="C1132" s="658"/>
      <c r="E1132" s="658"/>
      <c r="F1132" s="658"/>
      <c r="Z1132" s="658"/>
      <c r="AA1132" s="658"/>
    </row>
    <row r="1133" spans="1:27">
      <c r="A1133" s="658"/>
      <c r="B1133" s="658"/>
      <c r="C1133" s="658"/>
      <c r="E1133" s="658"/>
      <c r="F1133" s="658"/>
      <c r="Z1133" s="658"/>
      <c r="AA1133" s="658"/>
    </row>
    <row r="1134" spans="1:27">
      <c r="A1134" s="658"/>
      <c r="B1134" s="658"/>
      <c r="C1134" s="658"/>
      <c r="E1134" s="658"/>
      <c r="F1134" s="658"/>
      <c r="Z1134" s="658"/>
      <c r="AA1134" s="658"/>
    </row>
    <row r="1135" spans="1:27">
      <c r="A1135" s="658"/>
      <c r="B1135" s="658"/>
      <c r="C1135" s="658"/>
      <c r="E1135" s="658"/>
      <c r="F1135" s="658"/>
      <c r="Z1135" s="658"/>
      <c r="AA1135" s="658"/>
    </row>
    <row r="1136" spans="1:27">
      <c r="A1136" s="658"/>
      <c r="B1136" s="658"/>
      <c r="C1136" s="658"/>
      <c r="E1136" s="658"/>
      <c r="F1136" s="658"/>
      <c r="Z1136" s="658"/>
      <c r="AA1136" s="658"/>
    </row>
    <row r="1137" spans="1:27">
      <c r="A1137" s="658"/>
      <c r="B1137" s="658"/>
      <c r="C1137" s="658"/>
      <c r="E1137" s="658"/>
      <c r="F1137" s="658"/>
      <c r="Z1137" s="658"/>
      <c r="AA1137" s="658"/>
    </row>
    <row r="1138" spans="1:27">
      <c r="A1138" s="658"/>
      <c r="B1138" s="658"/>
      <c r="C1138" s="658"/>
      <c r="E1138" s="658"/>
      <c r="F1138" s="658"/>
      <c r="Z1138" s="658"/>
      <c r="AA1138" s="658"/>
    </row>
    <row r="1139" spans="1:27">
      <c r="A1139" s="658"/>
      <c r="B1139" s="658"/>
      <c r="C1139" s="658"/>
      <c r="E1139" s="658"/>
      <c r="F1139" s="658"/>
      <c r="Z1139" s="658"/>
      <c r="AA1139" s="658"/>
    </row>
    <row r="1140" spans="1:27">
      <c r="A1140" s="658"/>
      <c r="B1140" s="658"/>
      <c r="C1140" s="658"/>
      <c r="E1140" s="658"/>
      <c r="F1140" s="658"/>
      <c r="Z1140" s="658"/>
      <c r="AA1140" s="658"/>
    </row>
    <row r="1141" spans="1:27">
      <c r="A1141" s="658"/>
      <c r="B1141" s="658"/>
      <c r="C1141" s="658"/>
      <c r="E1141" s="658"/>
      <c r="F1141" s="658"/>
      <c r="Z1141" s="658"/>
      <c r="AA1141" s="658"/>
    </row>
    <row r="1142" spans="1:27">
      <c r="A1142" s="658"/>
      <c r="B1142" s="658"/>
      <c r="C1142" s="658"/>
      <c r="E1142" s="658"/>
      <c r="F1142" s="658"/>
      <c r="Z1142" s="658"/>
      <c r="AA1142" s="658"/>
    </row>
    <row r="1143" spans="1:27">
      <c r="A1143" s="658"/>
      <c r="B1143" s="658"/>
      <c r="C1143" s="658"/>
      <c r="E1143" s="658"/>
      <c r="F1143" s="658"/>
      <c r="Z1143" s="658"/>
      <c r="AA1143" s="658"/>
    </row>
    <row r="1144" spans="1:27">
      <c r="A1144" s="658"/>
      <c r="B1144" s="658"/>
      <c r="C1144" s="658"/>
      <c r="E1144" s="658"/>
      <c r="F1144" s="658"/>
      <c r="Z1144" s="658"/>
      <c r="AA1144" s="658"/>
    </row>
    <row r="1145" spans="1:27">
      <c r="A1145" s="658"/>
      <c r="B1145" s="658"/>
      <c r="C1145" s="658"/>
      <c r="E1145" s="658"/>
      <c r="F1145" s="658"/>
      <c r="Z1145" s="658"/>
      <c r="AA1145" s="658"/>
    </row>
    <row r="1146" spans="1:27">
      <c r="A1146" s="658"/>
      <c r="B1146" s="658"/>
      <c r="C1146" s="658"/>
      <c r="E1146" s="658"/>
      <c r="F1146" s="658"/>
      <c r="Z1146" s="658"/>
      <c r="AA1146" s="658"/>
    </row>
    <row r="1147" spans="1:27">
      <c r="A1147" s="658"/>
      <c r="B1147" s="658"/>
      <c r="C1147" s="658"/>
      <c r="E1147" s="658"/>
      <c r="F1147" s="658"/>
      <c r="Z1147" s="658"/>
      <c r="AA1147" s="658"/>
    </row>
    <row r="1148" spans="1:27">
      <c r="A1148" s="658"/>
      <c r="B1148" s="658"/>
      <c r="C1148" s="658"/>
      <c r="E1148" s="658"/>
      <c r="F1148" s="658"/>
      <c r="Z1148" s="658"/>
      <c r="AA1148" s="658"/>
    </row>
    <row r="1149" spans="1:27">
      <c r="A1149" s="658"/>
      <c r="B1149" s="658"/>
      <c r="C1149" s="658"/>
      <c r="E1149" s="658"/>
      <c r="F1149" s="658"/>
      <c r="Z1149" s="658"/>
      <c r="AA1149" s="658"/>
    </row>
    <row r="1150" spans="1:27">
      <c r="A1150" s="658"/>
      <c r="B1150" s="658"/>
      <c r="C1150" s="658"/>
      <c r="E1150" s="658"/>
      <c r="F1150" s="658"/>
      <c r="Z1150" s="658"/>
      <c r="AA1150" s="658"/>
    </row>
    <row r="1151" spans="1:27">
      <c r="A1151" s="658"/>
      <c r="B1151" s="658"/>
      <c r="C1151" s="658"/>
      <c r="E1151" s="658"/>
      <c r="F1151" s="658"/>
      <c r="Z1151" s="658"/>
      <c r="AA1151" s="658"/>
    </row>
    <row r="1152" spans="1:27">
      <c r="A1152" s="658"/>
      <c r="B1152" s="658"/>
      <c r="C1152" s="658"/>
      <c r="E1152" s="658"/>
      <c r="F1152" s="658"/>
      <c r="Z1152" s="658"/>
      <c r="AA1152" s="658"/>
    </row>
    <row r="1153" spans="1:27">
      <c r="A1153" s="658"/>
      <c r="B1153" s="658"/>
      <c r="C1153" s="658"/>
      <c r="E1153" s="658"/>
      <c r="F1153" s="658"/>
      <c r="Z1153" s="658"/>
      <c r="AA1153" s="658"/>
    </row>
    <row r="1154" spans="1:27">
      <c r="A1154" s="658"/>
      <c r="B1154" s="658"/>
      <c r="C1154" s="658"/>
      <c r="E1154" s="658"/>
      <c r="F1154" s="658"/>
      <c r="Z1154" s="658"/>
      <c r="AA1154" s="658"/>
    </row>
    <row r="1155" spans="1:27">
      <c r="A1155" s="658"/>
      <c r="B1155" s="658"/>
      <c r="C1155" s="658"/>
      <c r="E1155" s="658"/>
      <c r="F1155" s="658"/>
      <c r="Z1155" s="658"/>
      <c r="AA1155" s="658"/>
    </row>
    <row r="1156" spans="1:27">
      <c r="A1156" s="658"/>
      <c r="B1156" s="658"/>
      <c r="C1156" s="658"/>
      <c r="E1156" s="658"/>
      <c r="F1156" s="658"/>
      <c r="Z1156" s="658"/>
      <c r="AA1156" s="658"/>
    </row>
    <row r="1157" spans="1:27">
      <c r="A1157" s="658"/>
      <c r="B1157" s="658"/>
      <c r="C1157" s="658"/>
      <c r="E1157" s="658"/>
      <c r="F1157" s="658"/>
      <c r="Z1157" s="658"/>
      <c r="AA1157" s="658"/>
    </row>
    <row r="1158" spans="1:27">
      <c r="A1158" s="658"/>
      <c r="B1158" s="658"/>
      <c r="C1158" s="658"/>
      <c r="E1158" s="658"/>
      <c r="F1158" s="658"/>
      <c r="Z1158" s="658"/>
      <c r="AA1158" s="658"/>
    </row>
    <row r="1159" spans="1:27">
      <c r="A1159" s="658"/>
      <c r="B1159" s="658"/>
      <c r="C1159" s="658"/>
      <c r="E1159" s="658"/>
      <c r="F1159" s="658"/>
      <c r="Z1159" s="658"/>
      <c r="AA1159" s="658"/>
    </row>
    <row r="1160" spans="1:27">
      <c r="A1160" s="658"/>
      <c r="B1160" s="658"/>
      <c r="C1160" s="658"/>
      <c r="E1160" s="658"/>
      <c r="F1160" s="658"/>
      <c r="Z1160" s="658"/>
      <c r="AA1160" s="658"/>
    </row>
    <row r="1161" spans="1:27">
      <c r="A1161" s="658"/>
      <c r="B1161" s="658"/>
      <c r="C1161" s="658"/>
      <c r="E1161" s="658"/>
      <c r="F1161" s="658"/>
      <c r="Z1161" s="658"/>
      <c r="AA1161" s="658"/>
    </row>
    <row r="1162" spans="1:27">
      <c r="A1162" s="658"/>
      <c r="B1162" s="658"/>
      <c r="C1162" s="658"/>
      <c r="E1162" s="658"/>
      <c r="F1162" s="658"/>
      <c r="Z1162" s="658"/>
      <c r="AA1162" s="658"/>
    </row>
    <row r="1163" spans="1:27">
      <c r="A1163" s="658"/>
      <c r="B1163" s="658"/>
      <c r="C1163" s="658"/>
      <c r="E1163" s="658"/>
      <c r="F1163" s="658"/>
      <c r="Z1163" s="658"/>
      <c r="AA1163" s="658"/>
    </row>
    <row r="1164" spans="1:27">
      <c r="A1164" s="658"/>
      <c r="B1164" s="658"/>
      <c r="C1164" s="658"/>
      <c r="E1164" s="658"/>
      <c r="F1164" s="658"/>
      <c r="Z1164" s="658"/>
      <c r="AA1164" s="658"/>
    </row>
    <row r="1165" spans="1:27">
      <c r="A1165" s="658"/>
      <c r="B1165" s="658"/>
      <c r="C1165" s="658"/>
      <c r="E1165" s="658"/>
      <c r="F1165" s="658"/>
      <c r="Z1165" s="658"/>
      <c r="AA1165" s="658"/>
    </row>
    <row r="1166" spans="1:27">
      <c r="A1166" s="658"/>
      <c r="B1166" s="658"/>
      <c r="C1166" s="658"/>
      <c r="E1166" s="658"/>
      <c r="F1166" s="658"/>
      <c r="Z1166" s="658"/>
      <c r="AA1166" s="658"/>
    </row>
    <row r="1167" spans="1:27">
      <c r="A1167" s="658"/>
      <c r="B1167" s="658"/>
      <c r="C1167" s="658"/>
      <c r="E1167" s="658"/>
      <c r="F1167" s="658"/>
      <c r="Z1167" s="658"/>
      <c r="AA1167" s="658"/>
    </row>
    <row r="1168" spans="1:27">
      <c r="A1168" s="658"/>
      <c r="B1168" s="658"/>
      <c r="C1168" s="658"/>
      <c r="E1168" s="658"/>
      <c r="F1168" s="658"/>
      <c r="Z1168" s="658"/>
      <c r="AA1168" s="658"/>
    </row>
    <row r="1169" spans="1:27">
      <c r="A1169" s="658"/>
      <c r="B1169" s="658"/>
      <c r="C1169" s="658"/>
      <c r="E1169" s="658"/>
      <c r="F1169" s="658"/>
      <c r="Z1169" s="658"/>
      <c r="AA1169" s="658"/>
    </row>
    <row r="1170" spans="1:27">
      <c r="A1170" s="658"/>
      <c r="B1170" s="658"/>
      <c r="C1170" s="658"/>
      <c r="E1170" s="658"/>
      <c r="F1170" s="658"/>
      <c r="Z1170" s="658"/>
      <c r="AA1170" s="658"/>
    </row>
    <row r="1171" spans="1:27">
      <c r="A1171" s="658"/>
      <c r="B1171" s="658"/>
      <c r="C1171" s="658"/>
      <c r="E1171" s="658"/>
      <c r="F1171" s="658"/>
      <c r="Z1171" s="658"/>
      <c r="AA1171" s="658"/>
    </row>
    <row r="1172" spans="1:27">
      <c r="A1172" s="658"/>
      <c r="B1172" s="658"/>
      <c r="C1172" s="658"/>
      <c r="E1172" s="658"/>
      <c r="F1172" s="658"/>
      <c r="Z1172" s="658"/>
      <c r="AA1172" s="658"/>
    </row>
    <row r="1173" spans="1:27">
      <c r="A1173" s="658"/>
      <c r="B1173" s="658"/>
      <c r="C1173" s="658"/>
      <c r="E1173" s="658"/>
      <c r="F1173" s="658"/>
      <c r="Z1173" s="658"/>
      <c r="AA1173" s="658"/>
    </row>
    <row r="1174" spans="1:27">
      <c r="A1174" s="658"/>
      <c r="B1174" s="658"/>
      <c r="C1174" s="658"/>
      <c r="E1174" s="658"/>
      <c r="F1174" s="658"/>
      <c r="Z1174" s="658"/>
      <c r="AA1174" s="658"/>
    </row>
    <row r="1175" spans="1:27">
      <c r="A1175" s="658"/>
      <c r="B1175" s="658"/>
      <c r="C1175" s="658"/>
      <c r="E1175" s="658"/>
      <c r="F1175" s="658"/>
      <c r="Z1175" s="658"/>
      <c r="AA1175" s="658"/>
    </row>
    <row r="1176" spans="1:27">
      <c r="A1176" s="658"/>
      <c r="B1176" s="658"/>
      <c r="C1176" s="658"/>
      <c r="E1176" s="658"/>
      <c r="F1176" s="658"/>
      <c r="Z1176" s="658"/>
      <c r="AA1176" s="658"/>
    </row>
    <row r="1177" spans="1:27">
      <c r="A1177" s="658"/>
      <c r="B1177" s="658"/>
      <c r="C1177" s="658"/>
      <c r="E1177" s="658"/>
      <c r="F1177" s="658"/>
      <c r="Z1177" s="658"/>
      <c r="AA1177" s="658"/>
    </row>
    <row r="1178" spans="1:27">
      <c r="A1178" s="658"/>
      <c r="B1178" s="658"/>
      <c r="C1178" s="658"/>
      <c r="E1178" s="658"/>
      <c r="F1178" s="658"/>
      <c r="Z1178" s="658"/>
      <c r="AA1178" s="658"/>
    </row>
    <row r="1179" spans="1:27">
      <c r="A1179" s="658"/>
      <c r="B1179" s="658"/>
      <c r="C1179" s="658"/>
      <c r="E1179" s="658"/>
      <c r="F1179" s="658"/>
      <c r="Z1179" s="658"/>
      <c r="AA1179" s="658"/>
    </row>
    <row r="1180" spans="1:27">
      <c r="A1180" s="658"/>
      <c r="B1180" s="658"/>
      <c r="C1180" s="658"/>
      <c r="E1180" s="658"/>
      <c r="F1180" s="658"/>
      <c r="Z1180" s="658"/>
      <c r="AA1180" s="658"/>
    </row>
    <row r="1181" spans="1:27">
      <c r="A1181" s="658"/>
      <c r="B1181" s="658"/>
      <c r="C1181" s="658"/>
      <c r="E1181" s="658"/>
      <c r="F1181" s="658"/>
      <c r="Z1181" s="658"/>
      <c r="AA1181" s="658"/>
    </row>
    <row r="1182" spans="1:27">
      <c r="A1182" s="658"/>
      <c r="B1182" s="658"/>
      <c r="C1182" s="658"/>
      <c r="E1182" s="658"/>
      <c r="F1182" s="658"/>
      <c r="Z1182" s="658"/>
      <c r="AA1182" s="658"/>
    </row>
    <row r="1183" spans="1:27">
      <c r="A1183" s="658"/>
      <c r="B1183" s="658"/>
      <c r="C1183" s="658"/>
      <c r="E1183" s="658"/>
      <c r="F1183" s="658"/>
      <c r="Z1183" s="658"/>
      <c r="AA1183" s="658"/>
    </row>
    <row r="1184" spans="1:27">
      <c r="A1184" s="658"/>
      <c r="B1184" s="658"/>
      <c r="C1184" s="658"/>
      <c r="E1184" s="658"/>
      <c r="F1184" s="658"/>
      <c r="Z1184" s="658"/>
      <c r="AA1184" s="658"/>
    </row>
    <row r="1185" spans="1:27">
      <c r="A1185" s="658"/>
      <c r="B1185" s="658"/>
      <c r="C1185" s="658"/>
      <c r="E1185" s="658"/>
      <c r="F1185" s="658"/>
      <c r="Z1185" s="658"/>
      <c r="AA1185" s="658"/>
    </row>
    <row r="1186" spans="1:27">
      <c r="A1186" s="658"/>
      <c r="B1186" s="658"/>
      <c r="C1186" s="658"/>
      <c r="E1186" s="658"/>
      <c r="F1186" s="658"/>
      <c r="Z1186" s="658"/>
      <c r="AA1186" s="658"/>
    </row>
    <row r="1187" spans="1:27">
      <c r="A1187" s="658"/>
      <c r="B1187" s="658"/>
      <c r="C1187" s="658"/>
      <c r="E1187" s="658"/>
      <c r="F1187" s="658"/>
      <c r="Z1187" s="658"/>
      <c r="AA1187" s="658"/>
    </row>
    <row r="1188" spans="1:27">
      <c r="A1188" s="658"/>
      <c r="B1188" s="658"/>
      <c r="C1188" s="658"/>
      <c r="E1188" s="658"/>
      <c r="F1188" s="658"/>
      <c r="Z1188" s="658"/>
      <c r="AA1188" s="658"/>
    </row>
    <row r="1189" spans="1:27">
      <c r="A1189" s="658"/>
      <c r="B1189" s="658"/>
      <c r="C1189" s="658"/>
      <c r="E1189" s="658"/>
      <c r="F1189" s="658"/>
      <c r="Z1189" s="658"/>
      <c r="AA1189" s="658"/>
    </row>
    <row r="1190" spans="1:27">
      <c r="A1190" s="658"/>
      <c r="B1190" s="658"/>
      <c r="C1190" s="658"/>
      <c r="E1190" s="658"/>
      <c r="F1190" s="658"/>
      <c r="Z1190" s="658"/>
      <c r="AA1190" s="658"/>
    </row>
    <row r="1191" spans="1:27">
      <c r="A1191" s="658"/>
      <c r="B1191" s="658"/>
      <c r="C1191" s="658"/>
      <c r="E1191" s="658"/>
      <c r="F1191" s="658"/>
      <c r="Z1191" s="658"/>
      <c r="AA1191" s="658"/>
    </row>
    <row r="1192" spans="1:27">
      <c r="A1192" s="658"/>
      <c r="B1192" s="658"/>
      <c r="C1192" s="658"/>
      <c r="E1192" s="658"/>
      <c r="F1192" s="658"/>
      <c r="Z1192" s="658"/>
      <c r="AA1192" s="658"/>
    </row>
    <row r="1193" spans="1:27">
      <c r="A1193" s="658"/>
      <c r="B1193" s="658"/>
      <c r="C1193" s="658"/>
      <c r="E1193" s="658"/>
      <c r="F1193" s="658"/>
      <c r="Z1193" s="658"/>
      <c r="AA1193" s="658"/>
    </row>
    <row r="1194" spans="1:27">
      <c r="A1194" s="658"/>
      <c r="B1194" s="658"/>
      <c r="C1194" s="658"/>
      <c r="E1194" s="658"/>
      <c r="F1194" s="658"/>
      <c r="Z1194" s="658"/>
      <c r="AA1194" s="658"/>
    </row>
    <row r="1195" spans="1:27">
      <c r="A1195" s="658"/>
      <c r="B1195" s="658"/>
      <c r="C1195" s="658"/>
      <c r="E1195" s="658"/>
      <c r="F1195" s="658"/>
      <c r="Z1195" s="658"/>
      <c r="AA1195" s="658"/>
    </row>
    <row r="1196" spans="1:27">
      <c r="A1196" s="658"/>
      <c r="B1196" s="658"/>
      <c r="C1196" s="658"/>
      <c r="E1196" s="658"/>
      <c r="F1196" s="658"/>
      <c r="Z1196" s="658"/>
      <c r="AA1196" s="658"/>
    </row>
    <row r="1197" spans="1:27">
      <c r="A1197" s="658"/>
      <c r="B1197" s="658"/>
      <c r="C1197" s="658"/>
      <c r="E1197" s="658"/>
      <c r="F1197" s="658"/>
      <c r="Z1197" s="658"/>
      <c r="AA1197" s="658"/>
    </row>
    <row r="1198" spans="1:27">
      <c r="A1198" s="658"/>
      <c r="B1198" s="658"/>
      <c r="C1198" s="658"/>
      <c r="E1198" s="658"/>
      <c r="F1198" s="658"/>
      <c r="Z1198" s="658"/>
      <c r="AA1198" s="658"/>
    </row>
    <row r="1199" spans="1:27">
      <c r="A1199" s="658"/>
      <c r="B1199" s="658"/>
      <c r="C1199" s="658"/>
      <c r="E1199" s="658"/>
      <c r="F1199" s="658"/>
      <c r="Z1199" s="658"/>
      <c r="AA1199" s="658"/>
    </row>
    <row r="1200" spans="1:27">
      <c r="A1200" s="658"/>
      <c r="B1200" s="658"/>
      <c r="C1200" s="658"/>
      <c r="E1200" s="658"/>
      <c r="F1200" s="658"/>
      <c r="Z1200" s="658"/>
      <c r="AA1200" s="658"/>
    </row>
    <row r="1201" spans="1:27">
      <c r="A1201" s="658"/>
      <c r="B1201" s="658"/>
      <c r="C1201" s="658"/>
      <c r="E1201" s="658"/>
      <c r="F1201" s="658"/>
      <c r="Z1201" s="658"/>
      <c r="AA1201" s="658"/>
    </row>
    <row r="1202" spans="1:27">
      <c r="A1202" s="658"/>
      <c r="B1202" s="658"/>
      <c r="C1202" s="658"/>
      <c r="E1202" s="658"/>
      <c r="F1202" s="658"/>
      <c r="Z1202" s="658"/>
      <c r="AA1202" s="658"/>
    </row>
    <row r="1203" spans="1:27">
      <c r="A1203" s="658"/>
      <c r="B1203" s="658"/>
      <c r="C1203" s="658"/>
      <c r="E1203" s="658"/>
      <c r="F1203" s="658"/>
      <c r="Z1203" s="658"/>
      <c r="AA1203" s="658"/>
    </row>
    <row r="1204" spans="1:27">
      <c r="A1204" s="658"/>
      <c r="B1204" s="658"/>
      <c r="C1204" s="658"/>
      <c r="E1204" s="658"/>
      <c r="F1204" s="658"/>
      <c r="Z1204" s="658"/>
      <c r="AA1204" s="658"/>
    </row>
    <row r="1205" spans="1:27">
      <c r="A1205" s="658"/>
      <c r="B1205" s="658"/>
      <c r="C1205" s="658"/>
      <c r="E1205" s="658"/>
      <c r="F1205" s="658"/>
      <c r="Z1205" s="658"/>
      <c r="AA1205" s="658"/>
    </row>
    <row r="1206" spans="1:27">
      <c r="A1206" s="658"/>
      <c r="B1206" s="658"/>
      <c r="C1206" s="658"/>
      <c r="E1206" s="658"/>
      <c r="F1206" s="658"/>
      <c r="Z1206" s="658"/>
      <c r="AA1206" s="658"/>
    </row>
    <row r="1207" spans="1:27">
      <c r="A1207" s="658"/>
      <c r="B1207" s="658"/>
      <c r="C1207" s="658"/>
      <c r="E1207" s="658"/>
      <c r="F1207" s="658"/>
      <c r="Z1207" s="658"/>
      <c r="AA1207" s="658"/>
    </row>
    <row r="1208" spans="1:27">
      <c r="A1208" s="658"/>
      <c r="B1208" s="658"/>
      <c r="C1208" s="658"/>
      <c r="E1208" s="658"/>
      <c r="F1208" s="658"/>
      <c r="Z1208" s="658"/>
      <c r="AA1208" s="658"/>
    </row>
    <row r="1209" spans="1:27">
      <c r="A1209" s="658"/>
      <c r="B1209" s="658"/>
      <c r="C1209" s="658"/>
      <c r="E1209" s="658"/>
      <c r="F1209" s="658"/>
      <c r="Z1209" s="658"/>
      <c r="AA1209" s="658"/>
    </row>
    <row r="1210" spans="1:27">
      <c r="A1210" s="658"/>
      <c r="B1210" s="658"/>
      <c r="C1210" s="658"/>
      <c r="E1210" s="658"/>
      <c r="F1210" s="658"/>
      <c r="Z1210" s="658"/>
      <c r="AA1210" s="658"/>
    </row>
    <row r="1211" spans="1:27">
      <c r="A1211" s="658"/>
      <c r="B1211" s="658"/>
      <c r="C1211" s="658"/>
      <c r="E1211" s="658"/>
      <c r="F1211" s="658"/>
      <c r="Z1211" s="658"/>
      <c r="AA1211" s="658"/>
    </row>
    <row r="1212" spans="1:27">
      <c r="A1212" s="658"/>
      <c r="B1212" s="658"/>
      <c r="C1212" s="658"/>
      <c r="E1212" s="658"/>
      <c r="F1212" s="658"/>
      <c r="Z1212" s="658"/>
      <c r="AA1212" s="658"/>
    </row>
    <row r="1213" spans="1:27">
      <c r="A1213" s="658"/>
      <c r="B1213" s="658"/>
      <c r="C1213" s="658"/>
      <c r="E1213" s="658"/>
      <c r="F1213" s="658"/>
      <c r="Z1213" s="658"/>
      <c r="AA1213" s="658"/>
    </row>
    <row r="1214" spans="1:27">
      <c r="A1214" s="658"/>
      <c r="B1214" s="658"/>
      <c r="C1214" s="658"/>
      <c r="E1214" s="658"/>
      <c r="F1214" s="658"/>
      <c r="Z1214" s="658"/>
      <c r="AA1214" s="658"/>
    </row>
    <row r="1215" spans="1:27">
      <c r="A1215" s="658"/>
      <c r="B1215" s="658"/>
      <c r="C1215" s="658"/>
      <c r="E1215" s="658"/>
      <c r="F1215" s="658"/>
      <c r="Z1215" s="658"/>
      <c r="AA1215" s="658"/>
    </row>
    <row r="1216" spans="1:27">
      <c r="A1216" s="658"/>
      <c r="B1216" s="658"/>
      <c r="C1216" s="658"/>
      <c r="E1216" s="658"/>
      <c r="F1216" s="658"/>
      <c r="Z1216" s="658"/>
      <c r="AA1216" s="658"/>
    </row>
    <row r="1217" spans="1:27">
      <c r="A1217" s="658"/>
      <c r="B1217" s="658"/>
      <c r="C1217" s="658"/>
      <c r="E1217" s="658"/>
      <c r="F1217" s="658"/>
      <c r="Z1217" s="658"/>
      <c r="AA1217" s="658"/>
    </row>
    <row r="1218" spans="1:27">
      <c r="A1218" s="658"/>
      <c r="B1218" s="658"/>
      <c r="C1218" s="658"/>
      <c r="E1218" s="658"/>
      <c r="F1218" s="658"/>
      <c r="Z1218" s="658"/>
      <c r="AA1218" s="658"/>
    </row>
    <row r="1219" spans="1:27">
      <c r="A1219" s="658"/>
      <c r="B1219" s="658"/>
      <c r="C1219" s="658"/>
      <c r="E1219" s="658"/>
      <c r="F1219" s="658"/>
      <c r="Z1219" s="658"/>
      <c r="AA1219" s="658"/>
    </row>
    <row r="1220" spans="1:27">
      <c r="A1220" s="658"/>
      <c r="B1220" s="658"/>
      <c r="C1220" s="658"/>
      <c r="E1220" s="658"/>
      <c r="F1220" s="658"/>
      <c r="Z1220" s="658"/>
      <c r="AA1220" s="658"/>
    </row>
    <row r="1221" spans="1:27">
      <c r="A1221" s="658"/>
      <c r="B1221" s="658"/>
      <c r="C1221" s="658"/>
      <c r="E1221" s="658"/>
      <c r="F1221" s="658"/>
      <c r="Z1221" s="658"/>
      <c r="AA1221" s="658"/>
    </row>
    <row r="1222" spans="1:27">
      <c r="A1222" s="658"/>
      <c r="B1222" s="658"/>
      <c r="C1222" s="658"/>
      <c r="E1222" s="658"/>
      <c r="F1222" s="658"/>
      <c r="Z1222" s="658"/>
      <c r="AA1222" s="658"/>
    </row>
    <row r="1223" spans="1:27">
      <c r="A1223" s="658"/>
      <c r="B1223" s="658"/>
      <c r="C1223" s="658"/>
      <c r="E1223" s="658"/>
      <c r="F1223" s="658"/>
      <c r="Z1223" s="658"/>
      <c r="AA1223" s="658"/>
    </row>
    <row r="1224" spans="1:27">
      <c r="A1224" s="658"/>
      <c r="B1224" s="658"/>
      <c r="C1224" s="658"/>
      <c r="E1224" s="658"/>
      <c r="F1224" s="658"/>
      <c r="Z1224" s="658"/>
      <c r="AA1224" s="658"/>
    </row>
    <row r="1225" spans="1:27">
      <c r="A1225" s="658"/>
      <c r="B1225" s="658"/>
      <c r="C1225" s="658"/>
      <c r="E1225" s="658"/>
      <c r="F1225" s="658"/>
      <c r="Z1225" s="658"/>
      <c r="AA1225" s="658"/>
    </row>
    <row r="1226" spans="1:27">
      <c r="A1226" s="658"/>
      <c r="B1226" s="658"/>
      <c r="C1226" s="658"/>
      <c r="E1226" s="658"/>
      <c r="F1226" s="658"/>
      <c r="Z1226" s="658"/>
      <c r="AA1226" s="658"/>
    </row>
    <row r="1227" spans="1:27">
      <c r="A1227" s="658"/>
      <c r="B1227" s="658"/>
      <c r="C1227" s="658"/>
      <c r="E1227" s="658"/>
      <c r="F1227" s="658"/>
      <c r="Z1227" s="658"/>
      <c r="AA1227" s="658"/>
    </row>
    <row r="1228" spans="1:27">
      <c r="A1228" s="658"/>
      <c r="B1228" s="658"/>
      <c r="C1228" s="658"/>
      <c r="E1228" s="658"/>
      <c r="F1228" s="658"/>
      <c r="Z1228" s="658"/>
      <c r="AA1228" s="658"/>
    </row>
    <row r="1229" spans="1:27">
      <c r="A1229" s="658"/>
      <c r="B1229" s="658"/>
      <c r="C1229" s="658"/>
      <c r="E1229" s="658"/>
      <c r="F1229" s="658"/>
      <c r="Z1229" s="658"/>
      <c r="AA1229" s="658"/>
    </row>
    <row r="1230" spans="1:27">
      <c r="A1230" s="658"/>
      <c r="B1230" s="658"/>
      <c r="C1230" s="658"/>
      <c r="E1230" s="658"/>
      <c r="F1230" s="658"/>
      <c r="Z1230" s="658"/>
      <c r="AA1230" s="658"/>
    </row>
    <row r="1231" spans="1:27">
      <c r="A1231" s="658"/>
      <c r="B1231" s="658"/>
      <c r="C1231" s="658"/>
      <c r="E1231" s="658"/>
      <c r="F1231" s="658"/>
      <c r="Z1231" s="658"/>
      <c r="AA1231" s="658"/>
    </row>
    <row r="1232" spans="1:27">
      <c r="A1232" s="658"/>
      <c r="B1232" s="658"/>
      <c r="C1232" s="658"/>
      <c r="E1232" s="658"/>
      <c r="F1232" s="658"/>
      <c r="Z1232" s="658"/>
      <c r="AA1232" s="658"/>
    </row>
    <row r="1233" spans="1:27">
      <c r="A1233" s="658"/>
      <c r="B1233" s="658"/>
      <c r="C1233" s="658"/>
      <c r="E1233" s="658"/>
      <c r="F1233" s="658"/>
      <c r="Z1233" s="658"/>
      <c r="AA1233" s="658"/>
    </row>
    <row r="1234" spans="1:27">
      <c r="A1234" s="658"/>
      <c r="B1234" s="658"/>
      <c r="C1234" s="658"/>
      <c r="E1234" s="658"/>
      <c r="F1234" s="658"/>
      <c r="Z1234" s="658"/>
      <c r="AA1234" s="658"/>
    </row>
    <row r="1235" spans="1:27">
      <c r="A1235" s="658"/>
      <c r="B1235" s="658"/>
      <c r="C1235" s="658"/>
      <c r="E1235" s="658"/>
      <c r="F1235" s="658"/>
      <c r="Z1235" s="658"/>
      <c r="AA1235" s="658"/>
    </row>
    <row r="1236" spans="1:27">
      <c r="A1236" s="658"/>
      <c r="B1236" s="658"/>
      <c r="C1236" s="658"/>
      <c r="E1236" s="658"/>
      <c r="F1236" s="658"/>
      <c r="Z1236" s="658"/>
      <c r="AA1236" s="658"/>
    </row>
    <row r="1237" spans="1:27">
      <c r="A1237" s="658"/>
      <c r="B1237" s="658"/>
      <c r="C1237" s="658"/>
      <c r="E1237" s="658"/>
      <c r="F1237" s="658"/>
      <c r="Z1237" s="658"/>
      <c r="AA1237" s="658"/>
    </row>
    <row r="1238" spans="1:27">
      <c r="A1238" s="658"/>
      <c r="B1238" s="658"/>
      <c r="C1238" s="658"/>
      <c r="E1238" s="658"/>
      <c r="F1238" s="658"/>
      <c r="Z1238" s="658"/>
      <c r="AA1238" s="658"/>
    </row>
    <row r="1239" spans="1:27">
      <c r="A1239" s="658"/>
      <c r="B1239" s="658"/>
      <c r="C1239" s="658"/>
      <c r="E1239" s="658"/>
      <c r="F1239" s="658"/>
      <c r="Z1239" s="658"/>
      <c r="AA1239" s="658"/>
    </row>
    <row r="1240" spans="1:27">
      <c r="A1240" s="658"/>
      <c r="B1240" s="658"/>
      <c r="C1240" s="658"/>
      <c r="E1240" s="658"/>
      <c r="F1240" s="658"/>
      <c r="Z1240" s="658"/>
      <c r="AA1240" s="658"/>
    </row>
    <row r="1241" spans="1:27">
      <c r="A1241" s="658"/>
      <c r="B1241" s="658"/>
      <c r="C1241" s="658"/>
      <c r="E1241" s="658"/>
      <c r="F1241" s="658"/>
      <c r="Z1241" s="658"/>
      <c r="AA1241" s="658"/>
    </row>
    <row r="1242" spans="1:27">
      <c r="A1242" s="658"/>
      <c r="B1242" s="658"/>
      <c r="C1242" s="658"/>
      <c r="E1242" s="658"/>
      <c r="F1242" s="658"/>
      <c r="Z1242" s="658"/>
      <c r="AA1242" s="658"/>
    </row>
    <row r="1243" spans="1:27">
      <c r="A1243" s="658"/>
      <c r="B1243" s="658"/>
      <c r="C1243" s="658"/>
      <c r="E1243" s="658"/>
      <c r="F1243" s="658"/>
      <c r="Z1243" s="658"/>
      <c r="AA1243" s="658"/>
    </row>
    <row r="1244" spans="1:27">
      <c r="A1244" s="658"/>
      <c r="B1244" s="658"/>
      <c r="C1244" s="658"/>
      <c r="E1244" s="658"/>
      <c r="F1244" s="658"/>
      <c r="Z1244" s="658"/>
      <c r="AA1244" s="658"/>
    </row>
    <row r="1245" spans="1:27">
      <c r="A1245" s="658"/>
      <c r="B1245" s="658"/>
      <c r="C1245" s="658"/>
      <c r="E1245" s="658"/>
      <c r="F1245" s="658"/>
      <c r="Z1245" s="658"/>
      <c r="AA1245" s="658"/>
    </row>
    <row r="1246" spans="1:27">
      <c r="A1246" s="658"/>
      <c r="B1246" s="658"/>
      <c r="C1246" s="658"/>
      <c r="E1246" s="658"/>
      <c r="F1246" s="658"/>
      <c r="Z1246" s="658"/>
      <c r="AA1246" s="658"/>
    </row>
    <row r="1247" spans="1:27">
      <c r="A1247" s="658"/>
      <c r="B1247" s="658"/>
      <c r="C1247" s="658"/>
      <c r="E1247" s="658"/>
      <c r="F1247" s="658"/>
      <c r="Z1247" s="658"/>
      <c r="AA1247" s="658"/>
    </row>
    <row r="1248" spans="1:27">
      <c r="A1248" s="658"/>
      <c r="B1248" s="658"/>
      <c r="C1248" s="658"/>
      <c r="E1248" s="658"/>
      <c r="F1248" s="658"/>
      <c r="Z1248" s="658"/>
      <c r="AA1248" s="658"/>
    </row>
    <row r="1249" spans="1:27">
      <c r="A1249" s="658"/>
      <c r="B1249" s="658"/>
      <c r="C1249" s="658"/>
      <c r="E1249" s="658"/>
      <c r="F1249" s="658"/>
      <c r="Z1249" s="658"/>
      <c r="AA1249" s="658"/>
    </row>
    <row r="1250" spans="1:27">
      <c r="A1250" s="658"/>
      <c r="B1250" s="658"/>
      <c r="C1250" s="658"/>
      <c r="E1250" s="658"/>
      <c r="F1250" s="658"/>
      <c r="Z1250" s="658"/>
      <c r="AA1250" s="658"/>
    </row>
    <row r="1251" spans="1:27">
      <c r="A1251" s="658"/>
      <c r="B1251" s="658"/>
      <c r="C1251" s="658"/>
      <c r="E1251" s="658"/>
      <c r="F1251" s="658"/>
      <c r="Z1251" s="658"/>
      <c r="AA1251" s="658"/>
    </row>
    <row r="1252" spans="1:27">
      <c r="A1252" s="658"/>
      <c r="B1252" s="658"/>
      <c r="C1252" s="658"/>
      <c r="E1252" s="658"/>
      <c r="F1252" s="658"/>
      <c r="Z1252" s="658"/>
      <c r="AA1252" s="658"/>
    </row>
    <row r="1253" spans="1:27">
      <c r="A1253" s="658"/>
      <c r="B1253" s="658"/>
      <c r="C1253" s="658"/>
      <c r="E1253" s="658"/>
      <c r="F1253" s="658"/>
      <c r="Z1253" s="658"/>
      <c r="AA1253" s="658"/>
    </row>
    <row r="1254" spans="1:27">
      <c r="A1254" s="658"/>
      <c r="B1254" s="658"/>
      <c r="C1254" s="658"/>
      <c r="E1254" s="658"/>
      <c r="F1254" s="658"/>
      <c r="Z1254" s="658"/>
      <c r="AA1254" s="658"/>
    </row>
    <row r="1255" spans="1:27">
      <c r="A1255" s="658"/>
      <c r="B1255" s="658"/>
      <c r="C1255" s="658"/>
      <c r="E1255" s="658"/>
      <c r="F1255" s="658"/>
      <c r="Z1255" s="658"/>
      <c r="AA1255" s="658"/>
    </row>
    <row r="1256" spans="1:27">
      <c r="A1256" s="658"/>
      <c r="B1256" s="658"/>
      <c r="C1256" s="658"/>
      <c r="E1256" s="658"/>
      <c r="F1256" s="658"/>
      <c r="Z1256" s="658"/>
      <c r="AA1256" s="658"/>
    </row>
    <row r="1257" spans="1:27">
      <c r="A1257" s="658"/>
      <c r="B1257" s="658"/>
      <c r="C1257" s="658"/>
      <c r="E1257" s="658"/>
      <c r="F1257" s="658"/>
      <c r="Z1257" s="658"/>
      <c r="AA1257" s="658"/>
    </row>
    <row r="1258" spans="1:27">
      <c r="A1258" s="658"/>
      <c r="B1258" s="658"/>
      <c r="C1258" s="658"/>
      <c r="E1258" s="658"/>
      <c r="F1258" s="658"/>
      <c r="Z1258" s="658"/>
      <c r="AA1258" s="658"/>
    </row>
    <row r="1259" spans="1:27">
      <c r="A1259" s="658"/>
      <c r="B1259" s="658"/>
      <c r="C1259" s="658"/>
      <c r="E1259" s="658"/>
      <c r="F1259" s="658"/>
      <c r="Z1259" s="658"/>
      <c r="AA1259" s="658"/>
    </row>
    <row r="1260" spans="1:27">
      <c r="A1260" s="658"/>
      <c r="B1260" s="658"/>
      <c r="C1260" s="658"/>
      <c r="E1260" s="658"/>
      <c r="F1260" s="658"/>
      <c r="Z1260" s="658"/>
      <c r="AA1260" s="658"/>
    </row>
    <row r="1261" spans="1:27">
      <c r="A1261" s="658"/>
      <c r="B1261" s="658"/>
      <c r="C1261" s="658"/>
      <c r="E1261" s="658"/>
      <c r="F1261" s="658"/>
      <c r="Z1261" s="658"/>
      <c r="AA1261" s="658"/>
    </row>
    <row r="1262" spans="1:27">
      <c r="A1262" s="658"/>
      <c r="B1262" s="658"/>
      <c r="C1262" s="658"/>
      <c r="E1262" s="658"/>
      <c r="F1262" s="658"/>
      <c r="Z1262" s="658"/>
      <c r="AA1262" s="658"/>
    </row>
    <row r="1263" spans="1:27">
      <c r="A1263" s="658"/>
      <c r="B1263" s="658"/>
      <c r="C1263" s="658"/>
      <c r="E1263" s="658"/>
      <c r="F1263" s="658"/>
      <c r="Z1263" s="658"/>
      <c r="AA1263" s="658"/>
    </row>
    <row r="1264" spans="1:27">
      <c r="A1264" s="658"/>
      <c r="B1264" s="658"/>
      <c r="C1264" s="658"/>
      <c r="E1264" s="658"/>
      <c r="F1264" s="658"/>
      <c r="Z1264" s="658"/>
      <c r="AA1264" s="658"/>
    </row>
    <row r="1265" spans="1:27">
      <c r="A1265" s="658"/>
      <c r="B1265" s="658"/>
      <c r="C1265" s="658"/>
      <c r="E1265" s="658"/>
      <c r="F1265" s="658"/>
      <c r="Z1265" s="658"/>
      <c r="AA1265" s="658"/>
    </row>
    <row r="1266" spans="1:27">
      <c r="A1266" s="658"/>
      <c r="B1266" s="658"/>
      <c r="C1266" s="658"/>
      <c r="E1266" s="658"/>
      <c r="F1266" s="658"/>
      <c r="Z1266" s="658"/>
      <c r="AA1266" s="658"/>
    </row>
    <row r="1267" spans="1:27">
      <c r="A1267" s="658"/>
      <c r="B1267" s="658"/>
      <c r="C1267" s="658"/>
      <c r="E1267" s="658"/>
      <c r="F1267" s="658"/>
      <c r="Z1267" s="658"/>
      <c r="AA1267" s="658"/>
    </row>
    <row r="1268" spans="1:27">
      <c r="A1268" s="658"/>
      <c r="B1268" s="658"/>
      <c r="C1268" s="658"/>
      <c r="E1268" s="658"/>
      <c r="F1268" s="658"/>
      <c r="Z1268" s="658"/>
      <c r="AA1268" s="658"/>
    </row>
    <row r="1269" spans="1:27">
      <c r="A1269" s="658"/>
      <c r="B1269" s="658"/>
      <c r="C1269" s="658"/>
      <c r="E1269" s="658"/>
      <c r="F1269" s="658"/>
      <c r="Z1269" s="658"/>
      <c r="AA1269" s="658"/>
    </row>
    <row r="1270" spans="1:27">
      <c r="A1270" s="658"/>
      <c r="B1270" s="658"/>
      <c r="C1270" s="658"/>
      <c r="E1270" s="658"/>
      <c r="F1270" s="658"/>
      <c r="Z1270" s="658"/>
      <c r="AA1270" s="658"/>
    </row>
    <row r="1271" spans="1:27">
      <c r="A1271" s="658"/>
      <c r="B1271" s="658"/>
      <c r="C1271" s="658"/>
      <c r="E1271" s="658"/>
      <c r="F1271" s="658"/>
      <c r="Z1271" s="658"/>
      <c r="AA1271" s="658"/>
    </row>
    <row r="1272" spans="1:27">
      <c r="A1272" s="658"/>
      <c r="B1272" s="658"/>
      <c r="C1272" s="658"/>
      <c r="E1272" s="658"/>
      <c r="F1272" s="658"/>
      <c r="Z1272" s="658"/>
      <c r="AA1272" s="658"/>
    </row>
    <row r="1273" spans="1:27">
      <c r="A1273" s="658"/>
      <c r="B1273" s="658"/>
      <c r="C1273" s="658"/>
      <c r="E1273" s="658"/>
      <c r="F1273" s="658"/>
      <c r="Z1273" s="658"/>
      <c r="AA1273" s="658"/>
    </row>
    <row r="1274" spans="1:27">
      <c r="A1274" s="658"/>
      <c r="B1274" s="658"/>
      <c r="C1274" s="658"/>
      <c r="E1274" s="658"/>
      <c r="F1274" s="658"/>
      <c r="Z1274" s="658"/>
      <c r="AA1274" s="658"/>
    </row>
    <row r="1275" spans="1:27">
      <c r="A1275" s="658"/>
      <c r="B1275" s="658"/>
      <c r="C1275" s="658"/>
      <c r="E1275" s="658"/>
      <c r="F1275" s="658"/>
      <c r="Z1275" s="658"/>
      <c r="AA1275" s="658"/>
    </row>
    <row r="1276" spans="1:27">
      <c r="A1276" s="658"/>
      <c r="B1276" s="658"/>
      <c r="C1276" s="658"/>
      <c r="E1276" s="658"/>
      <c r="F1276" s="658"/>
      <c r="Z1276" s="658"/>
      <c r="AA1276" s="658"/>
    </row>
    <row r="1277" spans="1:27">
      <c r="A1277" s="658"/>
      <c r="B1277" s="658"/>
      <c r="C1277" s="658"/>
      <c r="E1277" s="658"/>
      <c r="F1277" s="658"/>
      <c r="Z1277" s="658"/>
      <c r="AA1277" s="658"/>
    </row>
    <row r="1278" spans="1:27">
      <c r="A1278" s="658"/>
      <c r="B1278" s="658"/>
      <c r="C1278" s="658"/>
      <c r="E1278" s="658"/>
      <c r="F1278" s="658"/>
      <c r="Z1278" s="658"/>
      <c r="AA1278" s="658"/>
    </row>
    <row r="1279" spans="1:27">
      <c r="A1279" s="658"/>
      <c r="B1279" s="658"/>
      <c r="C1279" s="658"/>
      <c r="E1279" s="658"/>
      <c r="F1279" s="658"/>
      <c r="Z1279" s="658"/>
      <c r="AA1279" s="658"/>
    </row>
    <row r="1280" spans="1:27">
      <c r="A1280" s="658"/>
      <c r="B1280" s="658"/>
      <c r="C1280" s="658"/>
      <c r="E1280" s="658"/>
      <c r="F1280" s="658"/>
      <c r="Z1280" s="658"/>
      <c r="AA1280" s="658"/>
    </row>
    <row r="1281" spans="1:27">
      <c r="A1281" s="658"/>
      <c r="B1281" s="658"/>
      <c r="C1281" s="658"/>
      <c r="E1281" s="658"/>
      <c r="F1281" s="658"/>
      <c r="Z1281" s="658"/>
      <c r="AA1281" s="658"/>
    </row>
    <row r="1282" spans="1:27">
      <c r="A1282" s="658"/>
      <c r="B1282" s="658"/>
      <c r="C1282" s="658"/>
      <c r="E1282" s="658"/>
      <c r="F1282" s="658"/>
      <c r="Z1282" s="658"/>
      <c r="AA1282" s="658"/>
    </row>
    <row r="1283" spans="1:27">
      <c r="A1283" s="658"/>
      <c r="B1283" s="658"/>
      <c r="C1283" s="658"/>
      <c r="E1283" s="658"/>
      <c r="F1283" s="658"/>
      <c r="Z1283" s="658"/>
      <c r="AA1283" s="658"/>
    </row>
    <row r="1284" spans="1:27">
      <c r="A1284" s="658"/>
      <c r="B1284" s="658"/>
      <c r="C1284" s="658"/>
      <c r="E1284" s="658"/>
      <c r="F1284" s="658"/>
      <c r="Z1284" s="658"/>
      <c r="AA1284" s="658"/>
    </row>
    <row r="1285" spans="1:27">
      <c r="A1285" s="658"/>
      <c r="B1285" s="658"/>
      <c r="C1285" s="658"/>
      <c r="E1285" s="658"/>
      <c r="F1285" s="658"/>
      <c r="Z1285" s="658"/>
      <c r="AA1285" s="658"/>
    </row>
    <row r="1286" spans="1:27">
      <c r="A1286" s="658"/>
      <c r="B1286" s="658"/>
      <c r="C1286" s="658"/>
      <c r="E1286" s="658"/>
      <c r="F1286" s="658"/>
      <c r="Z1286" s="658"/>
      <c r="AA1286" s="658"/>
    </row>
    <row r="1287" spans="1:27">
      <c r="A1287" s="658"/>
      <c r="B1287" s="658"/>
      <c r="C1287" s="658"/>
      <c r="E1287" s="658"/>
      <c r="F1287" s="658"/>
      <c r="Z1287" s="658"/>
      <c r="AA1287" s="658"/>
    </row>
    <row r="1288" spans="1:27">
      <c r="A1288" s="658"/>
      <c r="B1288" s="658"/>
      <c r="C1288" s="658"/>
      <c r="E1288" s="658"/>
      <c r="F1288" s="658"/>
      <c r="Z1288" s="658"/>
      <c r="AA1288" s="658"/>
    </row>
    <row r="1289" spans="1:27">
      <c r="A1289" s="658"/>
      <c r="B1289" s="658"/>
      <c r="C1289" s="658"/>
      <c r="E1289" s="658"/>
      <c r="F1289" s="658"/>
      <c r="Z1289" s="658"/>
      <c r="AA1289" s="658"/>
    </row>
    <row r="1290" spans="1:27">
      <c r="A1290" s="658"/>
      <c r="B1290" s="658"/>
      <c r="C1290" s="658"/>
      <c r="E1290" s="658"/>
      <c r="F1290" s="658"/>
      <c r="Z1290" s="658"/>
      <c r="AA1290" s="658"/>
    </row>
    <row r="1291" spans="1:27">
      <c r="A1291" s="658"/>
      <c r="B1291" s="658"/>
      <c r="C1291" s="658"/>
      <c r="E1291" s="658"/>
      <c r="F1291" s="658"/>
      <c r="Z1291" s="658"/>
      <c r="AA1291" s="658"/>
    </row>
    <row r="1292" spans="1:27">
      <c r="A1292" s="658"/>
      <c r="B1292" s="658"/>
      <c r="C1292" s="658"/>
      <c r="E1292" s="658"/>
      <c r="F1292" s="658"/>
      <c r="Z1292" s="658"/>
      <c r="AA1292" s="658"/>
    </row>
    <row r="1293" spans="1:27">
      <c r="A1293" s="658"/>
      <c r="B1293" s="658"/>
      <c r="C1293" s="658"/>
      <c r="E1293" s="658"/>
      <c r="F1293" s="658"/>
      <c r="Z1293" s="658"/>
      <c r="AA1293" s="658"/>
    </row>
    <row r="1294" spans="1:27">
      <c r="A1294" s="658"/>
      <c r="B1294" s="658"/>
      <c r="C1294" s="658"/>
      <c r="E1294" s="658"/>
      <c r="F1294" s="658"/>
      <c r="Z1294" s="658"/>
      <c r="AA1294" s="658"/>
    </row>
    <row r="1295" spans="1:27">
      <c r="A1295" s="658"/>
      <c r="B1295" s="658"/>
      <c r="C1295" s="658"/>
      <c r="E1295" s="658"/>
      <c r="F1295" s="658"/>
      <c r="Z1295" s="658"/>
      <c r="AA1295" s="658"/>
    </row>
    <row r="1296" spans="1:27">
      <c r="A1296" s="658"/>
      <c r="B1296" s="658"/>
      <c r="C1296" s="658"/>
      <c r="E1296" s="658"/>
      <c r="F1296" s="658"/>
      <c r="Z1296" s="658"/>
      <c r="AA1296" s="658"/>
    </row>
    <row r="1297" spans="1:27">
      <c r="A1297" s="658"/>
      <c r="B1297" s="658"/>
      <c r="C1297" s="658"/>
      <c r="E1297" s="658"/>
      <c r="F1297" s="658"/>
      <c r="Z1297" s="658"/>
      <c r="AA1297" s="658"/>
    </row>
    <row r="1298" spans="1:27">
      <c r="A1298" s="658"/>
      <c r="B1298" s="658"/>
      <c r="C1298" s="658"/>
      <c r="E1298" s="658"/>
      <c r="F1298" s="658"/>
      <c r="Z1298" s="658"/>
      <c r="AA1298" s="658"/>
    </row>
    <row r="1299" spans="1:27">
      <c r="A1299" s="658"/>
      <c r="B1299" s="658"/>
      <c r="C1299" s="658"/>
      <c r="E1299" s="658"/>
      <c r="F1299" s="658"/>
      <c r="Z1299" s="658"/>
      <c r="AA1299" s="658"/>
    </row>
    <row r="1300" spans="1:27">
      <c r="A1300" s="658"/>
      <c r="B1300" s="658"/>
      <c r="C1300" s="658"/>
      <c r="E1300" s="658"/>
      <c r="F1300" s="658"/>
      <c r="Z1300" s="658"/>
      <c r="AA1300" s="658"/>
    </row>
    <row r="1301" spans="1:27">
      <c r="A1301" s="658"/>
      <c r="B1301" s="658"/>
      <c r="C1301" s="658"/>
      <c r="E1301" s="658"/>
      <c r="F1301" s="658"/>
      <c r="Z1301" s="658"/>
      <c r="AA1301" s="658"/>
    </row>
    <row r="1302" spans="1:27">
      <c r="A1302" s="658"/>
      <c r="B1302" s="658"/>
      <c r="C1302" s="658"/>
      <c r="E1302" s="658"/>
      <c r="F1302" s="658"/>
      <c r="Z1302" s="658"/>
      <c r="AA1302" s="658"/>
    </row>
    <row r="1303" spans="1:27">
      <c r="A1303" s="658"/>
      <c r="B1303" s="658"/>
      <c r="C1303" s="658"/>
      <c r="E1303" s="658"/>
      <c r="F1303" s="658"/>
      <c r="Z1303" s="658"/>
      <c r="AA1303" s="658"/>
    </row>
    <row r="1304" spans="1:27">
      <c r="A1304" s="658"/>
      <c r="B1304" s="658"/>
      <c r="C1304" s="658"/>
      <c r="E1304" s="658"/>
      <c r="F1304" s="658"/>
      <c r="Z1304" s="658"/>
      <c r="AA1304" s="658"/>
    </row>
    <row r="1305" spans="1:27">
      <c r="A1305" s="658"/>
      <c r="B1305" s="658"/>
      <c r="C1305" s="658"/>
      <c r="E1305" s="658"/>
      <c r="F1305" s="658"/>
      <c r="Z1305" s="658"/>
      <c r="AA1305" s="658"/>
    </row>
    <row r="1306" spans="1:27">
      <c r="A1306" s="658"/>
      <c r="B1306" s="658"/>
      <c r="C1306" s="658"/>
      <c r="E1306" s="658"/>
      <c r="F1306" s="658"/>
      <c r="Z1306" s="658"/>
      <c r="AA1306" s="658"/>
    </row>
    <row r="1307" spans="1:27">
      <c r="A1307" s="658"/>
      <c r="B1307" s="658"/>
      <c r="C1307" s="658"/>
      <c r="E1307" s="658"/>
      <c r="F1307" s="658"/>
      <c r="Z1307" s="658"/>
      <c r="AA1307" s="658"/>
    </row>
    <row r="1308" spans="1:27">
      <c r="A1308" s="658"/>
      <c r="B1308" s="658"/>
      <c r="C1308" s="658"/>
      <c r="E1308" s="658"/>
      <c r="F1308" s="658"/>
      <c r="Z1308" s="658"/>
      <c r="AA1308" s="658"/>
    </row>
    <row r="1309" spans="1:27">
      <c r="A1309" s="658"/>
      <c r="B1309" s="658"/>
      <c r="C1309" s="658"/>
      <c r="E1309" s="658"/>
      <c r="F1309" s="658"/>
      <c r="Z1309" s="658"/>
      <c r="AA1309" s="658"/>
    </row>
    <row r="1310" spans="1:27">
      <c r="A1310" s="658"/>
      <c r="B1310" s="658"/>
      <c r="C1310" s="658"/>
      <c r="E1310" s="658"/>
      <c r="F1310" s="658"/>
      <c r="Z1310" s="658"/>
      <c r="AA1310" s="658"/>
    </row>
    <row r="1311" spans="1:27">
      <c r="A1311" s="658"/>
      <c r="B1311" s="658"/>
      <c r="C1311" s="658"/>
      <c r="E1311" s="658"/>
      <c r="F1311" s="658"/>
      <c r="Z1311" s="658"/>
      <c r="AA1311" s="658"/>
    </row>
    <row r="1312" spans="1:27">
      <c r="A1312" s="658"/>
      <c r="B1312" s="658"/>
      <c r="C1312" s="658"/>
      <c r="E1312" s="658"/>
      <c r="F1312" s="658"/>
      <c r="Z1312" s="658"/>
      <c r="AA1312" s="658"/>
    </row>
    <row r="1313" spans="1:27">
      <c r="A1313" s="658"/>
      <c r="B1313" s="658"/>
      <c r="C1313" s="658"/>
      <c r="E1313" s="658"/>
      <c r="F1313" s="658"/>
      <c r="Z1313" s="658"/>
      <c r="AA1313" s="658"/>
    </row>
    <row r="1314" spans="1:27">
      <c r="A1314" s="658"/>
      <c r="B1314" s="658"/>
      <c r="C1314" s="658"/>
      <c r="E1314" s="658"/>
      <c r="F1314" s="658"/>
      <c r="Z1314" s="658"/>
      <c r="AA1314" s="658"/>
    </row>
    <row r="1315" spans="1:27">
      <c r="A1315" s="658"/>
      <c r="B1315" s="658"/>
      <c r="C1315" s="658"/>
      <c r="E1315" s="658"/>
      <c r="F1315" s="658"/>
      <c r="Z1315" s="658"/>
      <c r="AA1315" s="658"/>
    </row>
    <row r="1316" spans="1:27">
      <c r="A1316" s="658"/>
      <c r="B1316" s="658"/>
      <c r="C1316" s="658"/>
      <c r="E1316" s="658"/>
      <c r="F1316" s="658"/>
      <c r="Z1316" s="658"/>
      <c r="AA1316" s="658"/>
    </row>
    <row r="1317" spans="1:27">
      <c r="A1317" s="658"/>
      <c r="B1317" s="658"/>
      <c r="C1317" s="658"/>
      <c r="E1317" s="658"/>
      <c r="F1317" s="658"/>
      <c r="Z1317" s="658"/>
      <c r="AA1317" s="658"/>
    </row>
    <row r="1318" spans="1:27">
      <c r="A1318" s="658"/>
      <c r="B1318" s="658"/>
      <c r="C1318" s="658"/>
      <c r="E1318" s="658"/>
      <c r="F1318" s="658"/>
      <c r="Z1318" s="658"/>
      <c r="AA1318" s="658"/>
    </row>
    <row r="1319" spans="1:27">
      <c r="A1319" s="658"/>
      <c r="B1319" s="658"/>
      <c r="C1319" s="658"/>
      <c r="E1319" s="658"/>
      <c r="F1319" s="658"/>
      <c r="Z1319" s="658"/>
      <c r="AA1319" s="658"/>
    </row>
    <row r="1320" spans="1:27">
      <c r="A1320" s="658"/>
      <c r="B1320" s="658"/>
      <c r="C1320" s="658"/>
      <c r="E1320" s="658"/>
      <c r="F1320" s="658"/>
      <c r="Z1320" s="658"/>
      <c r="AA1320" s="658"/>
    </row>
    <row r="1321" spans="1:27">
      <c r="A1321" s="658"/>
      <c r="B1321" s="658"/>
      <c r="C1321" s="658"/>
      <c r="E1321" s="658"/>
      <c r="F1321" s="658"/>
      <c r="Z1321" s="658"/>
      <c r="AA1321" s="658"/>
    </row>
    <row r="1322" spans="1:27">
      <c r="A1322" s="658"/>
      <c r="B1322" s="658"/>
      <c r="C1322" s="658"/>
      <c r="E1322" s="658"/>
      <c r="F1322" s="658"/>
      <c r="Z1322" s="658"/>
      <c r="AA1322" s="658"/>
    </row>
    <row r="1323" spans="1:27">
      <c r="A1323" s="658"/>
      <c r="B1323" s="658"/>
      <c r="C1323" s="658"/>
      <c r="E1323" s="658"/>
      <c r="F1323" s="658"/>
      <c r="Z1323" s="658"/>
      <c r="AA1323" s="658"/>
    </row>
    <row r="1324" spans="1:27">
      <c r="A1324" s="658"/>
      <c r="B1324" s="658"/>
      <c r="C1324" s="658"/>
      <c r="E1324" s="658"/>
      <c r="F1324" s="658"/>
      <c r="Z1324" s="658"/>
      <c r="AA1324" s="658"/>
    </row>
    <row r="1325" spans="1:27">
      <c r="A1325" s="658"/>
      <c r="B1325" s="658"/>
      <c r="C1325" s="658"/>
      <c r="E1325" s="658"/>
      <c r="F1325" s="658"/>
      <c r="Z1325" s="658"/>
      <c r="AA1325" s="658"/>
    </row>
    <row r="1326" spans="1:27">
      <c r="A1326" s="658"/>
      <c r="B1326" s="658"/>
      <c r="C1326" s="658"/>
      <c r="E1326" s="658"/>
      <c r="F1326" s="658"/>
      <c r="Z1326" s="658"/>
      <c r="AA1326" s="658"/>
    </row>
    <row r="1327" spans="1:27">
      <c r="A1327" s="658"/>
      <c r="B1327" s="658"/>
      <c r="C1327" s="658"/>
      <c r="E1327" s="658"/>
      <c r="F1327" s="658"/>
      <c r="Z1327" s="658"/>
      <c r="AA1327" s="658"/>
    </row>
    <row r="1328" spans="1:27">
      <c r="A1328" s="658"/>
      <c r="B1328" s="658"/>
      <c r="C1328" s="658"/>
      <c r="E1328" s="658"/>
      <c r="F1328" s="658"/>
      <c r="Z1328" s="658"/>
      <c r="AA1328" s="658"/>
    </row>
    <row r="1329" spans="1:27">
      <c r="A1329" s="658"/>
      <c r="B1329" s="658"/>
      <c r="C1329" s="658"/>
      <c r="E1329" s="658"/>
      <c r="F1329" s="658"/>
      <c r="Z1329" s="658"/>
      <c r="AA1329" s="658"/>
    </row>
    <row r="1330" spans="1:27">
      <c r="A1330" s="658"/>
      <c r="B1330" s="658"/>
      <c r="C1330" s="658"/>
      <c r="E1330" s="658"/>
      <c r="F1330" s="658"/>
      <c r="Z1330" s="658"/>
      <c r="AA1330" s="658"/>
    </row>
    <row r="1331" spans="1:27">
      <c r="A1331" s="658"/>
      <c r="B1331" s="658"/>
      <c r="C1331" s="658"/>
      <c r="E1331" s="658"/>
      <c r="F1331" s="658"/>
      <c r="Z1331" s="658"/>
      <c r="AA1331" s="658"/>
    </row>
    <row r="1332" spans="1:27">
      <c r="A1332" s="658"/>
      <c r="B1332" s="658"/>
      <c r="C1332" s="658"/>
      <c r="E1332" s="658"/>
      <c r="F1332" s="658"/>
      <c r="Z1332" s="658"/>
      <c r="AA1332" s="658"/>
    </row>
    <row r="1333" spans="1:27">
      <c r="A1333" s="658"/>
      <c r="B1333" s="658"/>
      <c r="C1333" s="658"/>
      <c r="E1333" s="658"/>
      <c r="F1333" s="658"/>
      <c r="Z1333" s="658"/>
      <c r="AA1333" s="658"/>
    </row>
    <row r="1334" spans="1:27">
      <c r="A1334" s="658"/>
      <c r="B1334" s="658"/>
      <c r="C1334" s="658"/>
      <c r="E1334" s="658"/>
      <c r="F1334" s="658"/>
      <c r="Z1334" s="658"/>
      <c r="AA1334" s="658"/>
    </row>
    <row r="1335" spans="1:27">
      <c r="A1335" s="658"/>
      <c r="B1335" s="658"/>
      <c r="C1335" s="658"/>
      <c r="E1335" s="658"/>
      <c r="F1335" s="658"/>
      <c r="Z1335" s="658"/>
      <c r="AA1335" s="658"/>
    </row>
    <row r="1336" spans="1:27">
      <c r="A1336" s="658"/>
      <c r="B1336" s="658"/>
      <c r="C1336" s="658"/>
      <c r="E1336" s="658"/>
      <c r="F1336" s="658"/>
      <c r="Z1336" s="658"/>
      <c r="AA1336" s="658"/>
    </row>
    <row r="1337" spans="1:27">
      <c r="A1337" s="658"/>
      <c r="B1337" s="658"/>
      <c r="C1337" s="658"/>
      <c r="E1337" s="658"/>
      <c r="F1337" s="658"/>
      <c r="Z1337" s="658"/>
      <c r="AA1337" s="658"/>
    </row>
    <row r="1338" spans="1:27">
      <c r="A1338" s="658"/>
      <c r="B1338" s="658"/>
      <c r="C1338" s="658"/>
      <c r="E1338" s="658"/>
      <c r="F1338" s="658"/>
      <c r="Z1338" s="658"/>
      <c r="AA1338" s="658"/>
    </row>
    <row r="1339" spans="1:27">
      <c r="A1339" s="658"/>
      <c r="B1339" s="658"/>
      <c r="C1339" s="658"/>
      <c r="E1339" s="658"/>
      <c r="F1339" s="658"/>
      <c r="Z1339" s="658"/>
      <c r="AA1339" s="658"/>
    </row>
    <row r="1340" spans="1:27">
      <c r="A1340" s="658"/>
      <c r="B1340" s="658"/>
      <c r="C1340" s="658"/>
      <c r="E1340" s="658"/>
      <c r="F1340" s="658"/>
      <c r="Z1340" s="658"/>
      <c r="AA1340" s="658"/>
    </row>
    <row r="1341" spans="1:27">
      <c r="A1341" s="658"/>
      <c r="B1341" s="658"/>
      <c r="C1341" s="658"/>
      <c r="E1341" s="658"/>
      <c r="F1341" s="658"/>
      <c r="Z1341" s="658"/>
      <c r="AA1341" s="658"/>
    </row>
    <row r="1342" spans="1:27">
      <c r="A1342" s="658"/>
      <c r="B1342" s="658"/>
      <c r="C1342" s="658"/>
      <c r="E1342" s="658"/>
      <c r="F1342" s="658"/>
      <c r="Z1342" s="658"/>
      <c r="AA1342" s="658"/>
    </row>
    <row r="1343" spans="1:27">
      <c r="A1343" s="658"/>
      <c r="B1343" s="658"/>
      <c r="C1343" s="658"/>
      <c r="E1343" s="658"/>
      <c r="F1343" s="658"/>
      <c r="Z1343" s="658"/>
      <c r="AA1343" s="658"/>
    </row>
    <row r="1344" spans="1:27">
      <c r="A1344" s="658"/>
      <c r="B1344" s="658"/>
      <c r="C1344" s="658"/>
      <c r="E1344" s="658"/>
      <c r="F1344" s="658"/>
      <c r="Z1344" s="658"/>
      <c r="AA1344" s="658"/>
    </row>
    <row r="1345" spans="1:27">
      <c r="A1345" s="658"/>
      <c r="B1345" s="658"/>
      <c r="C1345" s="658"/>
      <c r="E1345" s="658"/>
      <c r="F1345" s="658"/>
      <c r="Z1345" s="658"/>
      <c r="AA1345" s="658"/>
    </row>
    <row r="1346" spans="1:27">
      <c r="A1346" s="658"/>
      <c r="B1346" s="658"/>
      <c r="C1346" s="658"/>
      <c r="E1346" s="658"/>
      <c r="F1346" s="658"/>
      <c r="Z1346" s="658"/>
      <c r="AA1346" s="658"/>
    </row>
    <row r="1347" spans="1:27">
      <c r="A1347" s="658"/>
      <c r="B1347" s="658"/>
      <c r="C1347" s="658"/>
      <c r="E1347" s="658"/>
      <c r="F1347" s="658"/>
      <c r="Z1347" s="658"/>
      <c r="AA1347" s="658"/>
    </row>
    <row r="1348" spans="1:27">
      <c r="A1348" s="658"/>
      <c r="B1348" s="658"/>
      <c r="C1348" s="658"/>
      <c r="E1348" s="658"/>
      <c r="F1348" s="658"/>
      <c r="Z1348" s="658"/>
      <c r="AA1348" s="658"/>
    </row>
    <row r="1349" spans="1:27">
      <c r="A1349" s="658"/>
      <c r="B1349" s="658"/>
      <c r="C1349" s="658"/>
      <c r="E1349" s="658"/>
      <c r="F1349" s="658"/>
      <c r="Z1349" s="658"/>
      <c r="AA1349" s="658"/>
    </row>
    <row r="1350" spans="1:27">
      <c r="A1350" s="658"/>
      <c r="B1350" s="658"/>
      <c r="C1350" s="658"/>
      <c r="E1350" s="658"/>
      <c r="F1350" s="658"/>
      <c r="Z1350" s="658"/>
      <c r="AA1350" s="658"/>
    </row>
    <row r="1351" spans="1:27">
      <c r="A1351" s="658"/>
      <c r="B1351" s="658"/>
      <c r="C1351" s="658"/>
      <c r="E1351" s="658"/>
      <c r="F1351" s="658"/>
      <c r="Z1351" s="658"/>
      <c r="AA1351" s="658"/>
    </row>
    <row r="1352" spans="1:27">
      <c r="A1352" s="658"/>
      <c r="B1352" s="658"/>
      <c r="C1352" s="658"/>
      <c r="E1352" s="658"/>
      <c r="F1352" s="658"/>
      <c r="Z1352" s="658"/>
      <c r="AA1352" s="658"/>
    </row>
    <row r="1353" spans="1:27">
      <c r="A1353" s="658"/>
      <c r="B1353" s="658"/>
      <c r="C1353" s="658"/>
      <c r="E1353" s="658"/>
      <c r="F1353" s="658"/>
      <c r="Z1353" s="658"/>
      <c r="AA1353" s="658"/>
    </row>
    <row r="1354" spans="1:27">
      <c r="A1354" s="658"/>
      <c r="B1354" s="658"/>
      <c r="C1354" s="658"/>
      <c r="E1354" s="658"/>
      <c r="F1354" s="658"/>
      <c r="Z1354" s="658"/>
      <c r="AA1354" s="658"/>
    </row>
    <row r="1355" spans="1:27">
      <c r="A1355" s="658"/>
      <c r="B1355" s="658"/>
      <c r="C1355" s="658"/>
      <c r="E1355" s="658"/>
      <c r="F1355" s="658"/>
      <c r="Z1355" s="658"/>
      <c r="AA1355" s="658"/>
    </row>
    <row r="1356" spans="1:27">
      <c r="A1356" s="658"/>
      <c r="B1356" s="658"/>
      <c r="C1356" s="658"/>
      <c r="E1356" s="658"/>
      <c r="F1356" s="658"/>
      <c r="Z1356" s="658"/>
      <c r="AA1356" s="658"/>
    </row>
    <row r="1357" spans="1:27">
      <c r="A1357" s="658"/>
      <c r="B1357" s="658"/>
      <c r="C1357" s="658"/>
      <c r="E1357" s="658"/>
      <c r="F1357" s="658"/>
      <c r="Z1357" s="658"/>
      <c r="AA1357" s="658"/>
    </row>
    <row r="1358" spans="1:27">
      <c r="A1358" s="658"/>
      <c r="B1358" s="658"/>
      <c r="C1358" s="658"/>
      <c r="E1358" s="658"/>
      <c r="F1358" s="658"/>
      <c r="Z1358" s="658"/>
      <c r="AA1358" s="658"/>
    </row>
    <row r="1359" spans="1:27">
      <c r="A1359" s="658"/>
      <c r="B1359" s="658"/>
      <c r="C1359" s="658"/>
      <c r="E1359" s="658"/>
      <c r="F1359" s="658"/>
      <c r="Z1359" s="658"/>
      <c r="AA1359" s="658"/>
    </row>
    <row r="1360" spans="1:27">
      <c r="A1360" s="658"/>
      <c r="B1360" s="658"/>
      <c r="C1360" s="658"/>
      <c r="E1360" s="658"/>
      <c r="F1360" s="658"/>
      <c r="Z1360" s="658"/>
      <c r="AA1360" s="658"/>
    </row>
    <row r="1361" spans="1:27">
      <c r="A1361" s="658"/>
      <c r="B1361" s="658"/>
      <c r="C1361" s="658"/>
      <c r="E1361" s="658"/>
      <c r="F1361" s="658"/>
      <c r="Z1361" s="658"/>
      <c r="AA1361" s="658"/>
    </row>
    <row r="1362" spans="1:27">
      <c r="A1362" s="658"/>
      <c r="B1362" s="658"/>
      <c r="C1362" s="658"/>
      <c r="E1362" s="658"/>
      <c r="F1362" s="658"/>
      <c r="Z1362" s="658"/>
      <c r="AA1362" s="658"/>
    </row>
    <row r="1363" spans="1:27">
      <c r="A1363" s="658"/>
      <c r="B1363" s="658"/>
      <c r="C1363" s="658"/>
      <c r="E1363" s="658"/>
      <c r="F1363" s="658"/>
      <c r="Z1363" s="658"/>
      <c r="AA1363" s="658"/>
    </row>
    <row r="1364" spans="1:27">
      <c r="A1364" s="658"/>
      <c r="B1364" s="658"/>
      <c r="C1364" s="658"/>
      <c r="E1364" s="658"/>
      <c r="F1364" s="658"/>
      <c r="Z1364" s="658"/>
      <c r="AA1364" s="658"/>
    </row>
    <row r="1365" spans="1:27">
      <c r="A1365" s="658"/>
      <c r="B1365" s="658"/>
      <c r="C1365" s="658"/>
      <c r="E1365" s="658"/>
      <c r="F1365" s="658"/>
      <c r="Z1365" s="658"/>
      <c r="AA1365" s="658"/>
    </row>
    <row r="1366" spans="1:27">
      <c r="A1366" s="658"/>
      <c r="B1366" s="658"/>
      <c r="C1366" s="658"/>
      <c r="E1366" s="658"/>
      <c r="F1366" s="658"/>
      <c r="Z1366" s="658"/>
      <c r="AA1366" s="658"/>
    </row>
    <row r="1367" spans="1:27">
      <c r="A1367" s="658"/>
      <c r="B1367" s="658"/>
      <c r="C1367" s="658"/>
      <c r="E1367" s="658"/>
      <c r="F1367" s="658"/>
      <c r="Z1367" s="658"/>
      <c r="AA1367" s="658"/>
    </row>
    <row r="1368" spans="1:27">
      <c r="A1368" s="658"/>
      <c r="B1368" s="658"/>
      <c r="C1368" s="658"/>
      <c r="E1368" s="658"/>
      <c r="F1368" s="658"/>
      <c r="Z1368" s="658"/>
      <c r="AA1368" s="658"/>
    </row>
    <row r="1369" spans="1:27">
      <c r="A1369" s="658"/>
      <c r="B1369" s="658"/>
      <c r="C1369" s="658"/>
      <c r="E1369" s="658"/>
      <c r="F1369" s="658"/>
      <c r="Z1369" s="658"/>
      <c r="AA1369" s="658"/>
    </row>
    <row r="1370" spans="1:27">
      <c r="A1370" s="658"/>
      <c r="B1370" s="658"/>
      <c r="C1370" s="658"/>
      <c r="E1370" s="658"/>
      <c r="F1370" s="658"/>
      <c r="Z1370" s="658"/>
      <c r="AA1370" s="658"/>
    </row>
    <row r="1371" spans="1:27">
      <c r="A1371" s="658"/>
      <c r="B1371" s="658"/>
      <c r="C1371" s="658"/>
      <c r="E1371" s="658"/>
      <c r="F1371" s="658"/>
      <c r="Z1371" s="658"/>
      <c r="AA1371" s="658"/>
    </row>
    <row r="1372" spans="1:27">
      <c r="A1372" s="658"/>
      <c r="B1372" s="658"/>
      <c r="C1372" s="658"/>
      <c r="E1372" s="658"/>
      <c r="F1372" s="658"/>
      <c r="Z1372" s="658"/>
      <c r="AA1372" s="658"/>
    </row>
    <row r="1373" spans="1:27">
      <c r="A1373" s="658"/>
      <c r="B1373" s="658"/>
      <c r="C1373" s="658"/>
      <c r="E1373" s="658"/>
      <c r="F1373" s="658"/>
      <c r="Z1373" s="658"/>
      <c r="AA1373" s="658"/>
    </row>
    <row r="1374" spans="1:27">
      <c r="A1374" s="658"/>
      <c r="B1374" s="658"/>
      <c r="C1374" s="658"/>
      <c r="E1374" s="658"/>
      <c r="F1374" s="658"/>
      <c r="Z1374" s="658"/>
      <c r="AA1374" s="658"/>
    </row>
    <row r="1375" spans="1:27">
      <c r="A1375" s="658"/>
      <c r="B1375" s="658"/>
      <c r="C1375" s="658"/>
      <c r="E1375" s="658"/>
      <c r="F1375" s="658"/>
      <c r="Z1375" s="658"/>
      <c r="AA1375" s="658"/>
    </row>
    <row r="1376" spans="1:27">
      <c r="A1376" s="658"/>
      <c r="B1376" s="658"/>
      <c r="C1376" s="658"/>
      <c r="E1376" s="658"/>
      <c r="F1376" s="658"/>
      <c r="Z1376" s="658"/>
      <c r="AA1376" s="658"/>
    </row>
    <row r="1377" spans="1:27">
      <c r="A1377" s="658"/>
      <c r="B1377" s="658"/>
      <c r="C1377" s="658"/>
      <c r="E1377" s="658"/>
      <c r="F1377" s="658"/>
      <c r="Z1377" s="658"/>
      <c r="AA1377" s="658"/>
    </row>
    <row r="1378" spans="1:27">
      <c r="A1378" s="658"/>
      <c r="B1378" s="658"/>
      <c r="C1378" s="658"/>
      <c r="E1378" s="658"/>
      <c r="F1378" s="658"/>
      <c r="Z1378" s="658"/>
      <c r="AA1378" s="658"/>
    </row>
    <row r="1379" spans="1:27">
      <c r="A1379" s="658"/>
      <c r="B1379" s="658"/>
      <c r="C1379" s="658"/>
      <c r="E1379" s="658"/>
      <c r="F1379" s="658"/>
      <c r="Z1379" s="658"/>
      <c r="AA1379" s="658"/>
    </row>
    <row r="1380" spans="1:27">
      <c r="A1380" s="658"/>
      <c r="B1380" s="658"/>
      <c r="C1380" s="658"/>
      <c r="E1380" s="658"/>
      <c r="F1380" s="658"/>
      <c r="Z1380" s="658"/>
      <c r="AA1380" s="658"/>
    </row>
    <row r="1381" spans="1:27">
      <c r="A1381" s="658"/>
      <c r="B1381" s="658"/>
      <c r="C1381" s="658"/>
      <c r="E1381" s="658"/>
      <c r="F1381" s="658"/>
      <c r="Z1381" s="658"/>
      <c r="AA1381" s="658"/>
    </row>
    <row r="1382" spans="1:27">
      <c r="A1382" s="658"/>
      <c r="B1382" s="658"/>
      <c r="C1382" s="658"/>
      <c r="E1382" s="658"/>
      <c r="F1382" s="658"/>
      <c r="Z1382" s="658"/>
      <c r="AA1382" s="658"/>
    </row>
    <row r="1383" spans="1:27">
      <c r="A1383" s="658"/>
      <c r="B1383" s="658"/>
      <c r="C1383" s="658"/>
      <c r="E1383" s="658"/>
      <c r="F1383" s="658"/>
      <c r="Z1383" s="658"/>
      <c r="AA1383" s="658"/>
    </row>
    <row r="1384" spans="1:27">
      <c r="A1384" s="658"/>
      <c r="B1384" s="658"/>
      <c r="C1384" s="658"/>
      <c r="E1384" s="658"/>
      <c r="F1384" s="658"/>
      <c r="Z1384" s="658"/>
      <c r="AA1384" s="658"/>
    </row>
    <row r="1385" spans="1:27">
      <c r="A1385" s="658"/>
      <c r="B1385" s="658"/>
      <c r="C1385" s="658"/>
      <c r="E1385" s="658"/>
      <c r="F1385" s="658"/>
      <c r="Z1385" s="658"/>
      <c r="AA1385" s="658"/>
    </row>
    <row r="1386" spans="1:27">
      <c r="A1386" s="658"/>
      <c r="B1386" s="658"/>
      <c r="C1386" s="658"/>
      <c r="E1386" s="658"/>
      <c r="F1386" s="658"/>
      <c r="Z1386" s="658"/>
      <c r="AA1386" s="658"/>
    </row>
    <row r="1387" spans="1:27">
      <c r="A1387" s="658"/>
      <c r="B1387" s="658"/>
      <c r="C1387" s="658"/>
      <c r="E1387" s="658"/>
      <c r="F1387" s="658"/>
      <c r="Z1387" s="658"/>
      <c r="AA1387" s="658"/>
    </row>
    <row r="1388" spans="1:27">
      <c r="A1388" s="658"/>
      <c r="B1388" s="658"/>
      <c r="C1388" s="658"/>
      <c r="E1388" s="658"/>
      <c r="F1388" s="658"/>
      <c r="Z1388" s="658"/>
      <c r="AA1388" s="658"/>
    </row>
    <row r="1389" spans="1:27">
      <c r="A1389" s="658"/>
      <c r="B1389" s="658"/>
      <c r="C1389" s="658"/>
      <c r="E1389" s="658"/>
      <c r="F1389" s="658"/>
      <c r="Z1389" s="658"/>
      <c r="AA1389" s="658"/>
    </row>
    <row r="1390" spans="1:27">
      <c r="A1390" s="658"/>
      <c r="B1390" s="658"/>
      <c r="C1390" s="658"/>
      <c r="E1390" s="658"/>
      <c r="F1390" s="658"/>
      <c r="Z1390" s="658"/>
      <c r="AA1390" s="658"/>
    </row>
    <row r="1391" spans="1:27">
      <c r="A1391" s="658"/>
      <c r="B1391" s="658"/>
      <c r="C1391" s="658"/>
      <c r="E1391" s="658"/>
      <c r="F1391" s="658"/>
      <c r="Z1391" s="658"/>
      <c r="AA1391" s="658"/>
    </row>
    <row r="1392" spans="1:27">
      <c r="A1392" s="658"/>
      <c r="B1392" s="658"/>
      <c r="C1392" s="658"/>
      <c r="E1392" s="658"/>
      <c r="F1392" s="658"/>
      <c r="Z1392" s="658"/>
      <c r="AA1392" s="658"/>
    </row>
    <row r="1393" spans="1:27">
      <c r="A1393" s="658"/>
      <c r="B1393" s="658"/>
      <c r="C1393" s="658"/>
      <c r="E1393" s="658"/>
      <c r="F1393" s="658"/>
      <c r="Z1393" s="658"/>
      <c r="AA1393" s="658"/>
    </row>
    <row r="1394" spans="1:27">
      <c r="A1394" s="658"/>
      <c r="B1394" s="658"/>
      <c r="C1394" s="658"/>
      <c r="E1394" s="658"/>
      <c r="F1394" s="658"/>
      <c r="Z1394" s="658"/>
      <c r="AA1394" s="658"/>
    </row>
    <row r="1395" spans="1:27">
      <c r="A1395" s="658"/>
      <c r="B1395" s="658"/>
      <c r="C1395" s="658"/>
      <c r="E1395" s="658"/>
      <c r="F1395" s="658"/>
      <c r="Z1395" s="658"/>
      <c r="AA1395" s="658"/>
    </row>
    <row r="1396" spans="1:27">
      <c r="A1396" s="658"/>
      <c r="B1396" s="658"/>
      <c r="C1396" s="658"/>
      <c r="E1396" s="658"/>
      <c r="F1396" s="658"/>
      <c r="Z1396" s="658"/>
      <c r="AA1396" s="658"/>
    </row>
    <row r="1397" spans="1:27">
      <c r="A1397" s="658"/>
      <c r="B1397" s="658"/>
      <c r="C1397" s="658"/>
      <c r="E1397" s="658"/>
      <c r="F1397" s="658"/>
      <c r="Z1397" s="658"/>
      <c r="AA1397" s="658"/>
    </row>
    <row r="1398" spans="1:27">
      <c r="A1398" s="658"/>
      <c r="B1398" s="658"/>
      <c r="C1398" s="658"/>
      <c r="E1398" s="658"/>
      <c r="F1398" s="658"/>
      <c r="Z1398" s="658"/>
      <c r="AA1398" s="658"/>
    </row>
    <row r="1399" spans="1:27">
      <c r="A1399" s="658"/>
      <c r="B1399" s="658"/>
      <c r="C1399" s="658"/>
      <c r="E1399" s="658"/>
      <c r="F1399" s="658"/>
      <c r="Z1399" s="658"/>
      <c r="AA1399" s="658"/>
    </row>
    <row r="1400" spans="1:27">
      <c r="A1400" s="658"/>
      <c r="B1400" s="658"/>
      <c r="C1400" s="658"/>
      <c r="E1400" s="658"/>
      <c r="F1400" s="658"/>
      <c r="Z1400" s="658"/>
      <c r="AA1400" s="658"/>
    </row>
    <row r="1401" spans="1:27">
      <c r="A1401" s="658"/>
      <c r="B1401" s="658"/>
      <c r="C1401" s="658"/>
      <c r="E1401" s="658"/>
      <c r="F1401" s="658"/>
      <c r="Z1401" s="658"/>
      <c r="AA1401" s="658"/>
    </row>
    <row r="1402" spans="1:27">
      <c r="A1402" s="658"/>
      <c r="B1402" s="658"/>
      <c r="C1402" s="658"/>
      <c r="E1402" s="658"/>
      <c r="F1402" s="658"/>
      <c r="Z1402" s="658"/>
      <c r="AA1402" s="658"/>
    </row>
    <row r="1403" spans="1:27">
      <c r="A1403" s="658"/>
      <c r="B1403" s="658"/>
      <c r="C1403" s="658"/>
      <c r="E1403" s="658"/>
      <c r="F1403" s="658"/>
      <c r="Z1403" s="658"/>
      <c r="AA1403" s="658"/>
    </row>
    <row r="1404" spans="1:27">
      <c r="A1404" s="658"/>
      <c r="B1404" s="658"/>
      <c r="C1404" s="658"/>
      <c r="E1404" s="658"/>
      <c r="F1404" s="658"/>
      <c r="Z1404" s="658"/>
      <c r="AA1404" s="658"/>
    </row>
    <row r="1405" spans="1:27">
      <c r="A1405" s="658"/>
      <c r="B1405" s="658"/>
      <c r="C1405" s="658"/>
      <c r="E1405" s="658"/>
      <c r="F1405" s="658"/>
      <c r="Z1405" s="658"/>
      <c r="AA1405" s="658"/>
    </row>
    <row r="1406" spans="1:27">
      <c r="A1406" s="658"/>
      <c r="B1406" s="658"/>
      <c r="C1406" s="658"/>
      <c r="E1406" s="658"/>
      <c r="F1406" s="658"/>
      <c r="Z1406" s="658"/>
      <c r="AA1406" s="658"/>
    </row>
    <row r="1407" spans="1:27">
      <c r="A1407" s="658"/>
      <c r="B1407" s="658"/>
      <c r="C1407" s="658"/>
      <c r="E1407" s="658"/>
      <c r="F1407" s="658"/>
      <c r="Z1407" s="658"/>
      <c r="AA1407" s="658"/>
    </row>
    <row r="1408" spans="1:27">
      <c r="A1408" s="658"/>
      <c r="B1408" s="658"/>
      <c r="C1408" s="658"/>
      <c r="E1408" s="658"/>
      <c r="F1408" s="658"/>
      <c r="Z1408" s="658"/>
      <c r="AA1408" s="658"/>
    </row>
    <row r="1409" spans="1:27">
      <c r="A1409" s="658"/>
      <c r="B1409" s="658"/>
      <c r="C1409" s="658"/>
      <c r="E1409" s="658"/>
      <c r="F1409" s="658"/>
      <c r="Z1409" s="658"/>
      <c r="AA1409" s="658"/>
    </row>
    <row r="1410" spans="1:27">
      <c r="A1410" s="658"/>
      <c r="B1410" s="658"/>
      <c r="C1410" s="658"/>
      <c r="E1410" s="658"/>
      <c r="F1410" s="658"/>
      <c r="Z1410" s="658"/>
      <c r="AA1410" s="658"/>
    </row>
    <row r="1411" spans="1:27">
      <c r="A1411" s="658"/>
      <c r="B1411" s="658"/>
      <c r="C1411" s="658"/>
      <c r="E1411" s="658"/>
      <c r="F1411" s="658"/>
      <c r="Z1411" s="658"/>
      <c r="AA1411" s="658"/>
    </row>
    <row r="1412" spans="1:27">
      <c r="A1412" s="658"/>
      <c r="B1412" s="658"/>
      <c r="C1412" s="658"/>
      <c r="E1412" s="658"/>
      <c r="F1412" s="658"/>
      <c r="Z1412" s="658"/>
      <c r="AA1412" s="658"/>
    </row>
    <row r="1413" spans="1:27">
      <c r="A1413" s="658"/>
      <c r="B1413" s="658"/>
      <c r="C1413" s="658"/>
      <c r="E1413" s="658"/>
      <c r="F1413" s="658"/>
      <c r="Z1413" s="658"/>
      <c r="AA1413" s="658"/>
    </row>
    <row r="1414" spans="1:27">
      <c r="A1414" s="658"/>
      <c r="B1414" s="658"/>
      <c r="C1414" s="658"/>
      <c r="E1414" s="658"/>
      <c r="F1414" s="658"/>
      <c r="Z1414" s="658"/>
      <c r="AA1414" s="658"/>
    </row>
    <row r="1415" spans="1:27">
      <c r="A1415" s="658"/>
      <c r="B1415" s="658"/>
      <c r="C1415" s="658"/>
      <c r="E1415" s="658"/>
      <c r="F1415" s="658"/>
      <c r="Z1415" s="658"/>
      <c r="AA1415" s="658"/>
    </row>
    <row r="1416" spans="1:27">
      <c r="A1416" s="658"/>
      <c r="B1416" s="658"/>
      <c r="C1416" s="658"/>
      <c r="E1416" s="658"/>
      <c r="F1416" s="658"/>
      <c r="Z1416" s="658"/>
      <c r="AA1416" s="658"/>
    </row>
    <row r="1417" spans="1:27">
      <c r="A1417" s="658"/>
      <c r="B1417" s="658"/>
      <c r="C1417" s="658"/>
      <c r="E1417" s="658"/>
      <c r="F1417" s="658"/>
      <c r="Z1417" s="658"/>
      <c r="AA1417" s="658"/>
    </row>
    <row r="1418" spans="1:27">
      <c r="A1418" s="658"/>
      <c r="B1418" s="658"/>
      <c r="C1418" s="658"/>
      <c r="E1418" s="658"/>
      <c r="F1418" s="658"/>
      <c r="Z1418" s="658"/>
      <c r="AA1418" s="658"/>
    </row>
    <row r="1419" spans="1:27">
      <c r="A1419" s="658"/>
      <c r="B1419" s="658"/>
      <c r="C1419" s="658"/>
      <c r="E1419" s="658"/>
      <c r="F1419" s="658"/>
      <c r="Z1419" s="658"/>
      <c r="AA1419" s="658"/>
    </row>
    <row r="1420" spans="1:27">
      <c r="A1420" s="658"/>
      <c r="B1420" s="658"/>
      <c r="C1420" s="658"/>
      <c r="E1420" s="658"/>
      <c r="F1420" s="658"/>
      <c r="Z1420" s="658"/>
      <c r="AA1420" s="658"/>
    </row>
    <row r="1421" spans="1:27">
      <c r="A1421" s="658"/>
      <c r="B1421" s="658"/>
      <c r="C1421" s="658"/>
      <c r="E1421" s="658"/>
      <c r="F1421" s="658"/>
      <c r="Z1421" s="658"/>
      <c r="AA1421" s="658"/>
    </row>
    <row r="1422" spans="1:27">
      <c r="A1422" s="658"/>
      <c r="B1422" s="658"/>
      <c r="C1422" s="658"/>
      <c r="E1422" s="658"/>
      <c r="F1422" s="658"/>
      <c r="Z1422" s="658"/>
      <c r="AA1422" s="658"/>
    </row>
    <row r="1423" spans="1:27">
      <c r="A1423" s="658"/>
      <c r="B1423" s="658"/>
      <c r="C1423" s="658"/>
      <c r="E1423" s="658"/>
      <c r="F1423" s="658"/>
      <c r="Z1423" s="658"/>
      <c r="AA1423" s="658"/>
    </row>
    <row r="1424" spans="1:27">
      <c r="A1424" s="658"/>
      <c r="B1424" s="658"/>
      <c r="C1424" s="658"/>
      <c r="E1424" s="658"/>
      <c r="F1424" s="658"/>
      <c r="Z1424" s="658"/>
      <c r="AA1424" s="658"/>
    </row>
    <row r="1425" spans="1:27">
      <c r="A1425" s="658"/>
      <c r="B1425" s="658"/>
      <c r="C1425" s="658"/>
      <c r="E1425" s="658"/>
      <c r="F1425" s="658"/>
      <c r="Z1425" s="658"/>
      <c r="AA1425" s="658"/>
    </row>
    <row r="1426" spans="1:27">
      <c r="A1426" s="658"/>
      <c r="B1426" s="658"/>
      <c r="C1426" s="658"/>
      <c r="E1426" s="658"/>
      <c r="F1426" s="658"/>
      <c r="Z1426" s="658"/>
      <c r="AA1426" s="658"/>
    </row>
    <row r="1427" spans="1:27">
      <c r="A1427" s="658"/>
      <c r="B1427" s="658"/>
      <c r="C1427" s="658"/>
      <c r="E1427" s="658"/>
      <c r="F1427" s="658"/>
      <c r="Z1427" s="658"/>
      <c r="AA1427" s="658"/>
    </row>
    <row r="1428" spans="1:27">
      <c r="A1428" s="658"/>
      <c r="B1428" s="658"/>
      <c r="C1428" s="658"/>
      <c r="E1428" s="658"/>
      <c r="F1428" s="658"/>
      <c r="Z1428" s="658"/>
      <c r="AA1428" s="658"/>
    </row>
    <row r="1429" spans="1:27">
      <c r="A1429" s="658"/>
      <c r="B1429" s="658"/>
      <c r="C1429" s="658"/>
      <c r="E1429" s="658"/>
      <c r="F1429" s="658"/>
      <c r="Z1429" s="658"/>
      <c r="AA1429" s="658"/>
    </row>
    <row r="1430" spans="1:27">
      <c r="A1430" s="658"/>
      <c r="B1430" s="658"/>
      <c r="C1430" s="658"/>
      <c r="E1430" s="658"/>
      <c r="F1430" s="658"/>
      <c r="Z1430" s="658"/>
      <c r="AA1430" s="658"/>
    </row>
    <row r="1431" spans="1:27">
      <c r="A1431" s="658"/>
      <c r="B1431" s="658"/>
      <c r="C1431" s="658"/>
      <c r="E1431" s="658"/>
      <c r="F1431" s="658"/>
      <c r="Z1431" s="658"/>
      <c r="AA1431" s="658"/>
    </row>
    <row r="1432" spans="1:27">
      <c r="A1432" s="658"/>
      <c r="B1432" s="658"/>
      <c r="C1432" s="658"/>
      <c r="E1432" s="658"/>
      <c r="F1432" s="658"/>
      <c r="Z1432" s="658"/>
      <c r="AA1432" s="658"/>
    </row>
    <row r="1433" spans="1:27">
      <c r="A1433" s="658"/>
      <c r="B1433" s="658"/>
      <c r="C1433" s="658"/>
      <c r="E1433" s="658"/>
      <c r="F1433" s="658"/>
      <c r="Z1433" s="658"/>
      <c r="AA1433" s="658"/>
    </row>
    <row r="1434" spans="1:27">
      <c r="A1434" s="658"/>
      <c r="B1434" s="658"/>
      <c r="C1434" s="658"/>
      <c r="E1434" s="658"/>
      <c r="F1434" s="658"/>
      <c r="Z1434" s="658"/>
      <c r="AA1434" s="658"/>
    </row>
    <row r="1435" spans="1:27">
      <c r="A1435" s="658"/>
      <c r="B1435" s="658"/>
      <c r="C1435" s="658"/>
      <c r="E1435" s="658"/>
      <c r="F1435" s="658"/>
      <c r="Z1435" s="658"/>
      <c r="AA1435" s="658"/>
    </row>
    <row r="1436" spans="1:27">
      <c r="A1436" s="658"/>
      <c r="B1436" s="658"/>
      <c r="C1436" s="658"/>
      <c r="E1436" s="658"/>
      <c r="F1436" s="658"/>
      <c r="Z1436" s="658"/>
      <c r="AA1436" s="658"/>
    </row>
    <row r="1437" spans="1:27">
      <c r="A1437" s="658"/>
      <c r="B1437" s="658"/>
      <c r="C1437" s="658"/>
      <c r="E1437" s="658"/>
      <c r="F1437" s="658"/>
      <c r="Z1437" s="658"/>
      <c r="AA1437" s="658"/>
    </row>
    <row r="1438" spans="1:27">
      <c r="A1438" s="658"/>
      <c r="B1438" s="658"/>
      <c r="C1438" s="658"/>
      <c r="E1438" s="658"/>
      <c r="F1438" s="658"/>
      <c r="Z1438" s="658"/>
      <c r="AA1438" s="658"/>
    </row>
    <row r="1439" spans="1:27">
      <c r="A1439" s="658"/>
      <c r="B1439" s="658"/>
      <c r="C1439" s="658"/>
      <c r="E1439" s="658"/>
      <c r="F1439" s="658"/>
      <c r="Z1439" s="658"/>
      <c r="AA1439" s="658"/>
    </row>
    <row r="1440" spans="1:27">
      <c r="A1440" s="658"/>
      <c r="B1440" s="658"/>
      <c r="C1440" s="658"/>
      <c r="E1440" s="658"/>
      <c r="F1440" s="658"/>
      <c r="Z1440" s="658"/>
      <c r="AA1440" s="658"/>
    </row>
    <row r="1441" spans="1:27">
      <c r="A1441" s="658"/>
      <c r="B1441" s="658"/>
      <c r="C1441" s="658"/>
      <c r="E1441" s="658"/>
      <c r="F1441" s="658"/>
      <c r="Z1441" s="658"/>
      <c r="AA1441" s="658"/>
    </row>
    <row r="1442" spans="1:27">
      <c r="A1442" s="658"/>
      <c r="B1442" s="658"/>
      <c r="C1442" s="658"/>
      <c r="E1442" s="658"/>
      <c r="F1442" s="658"/>
      <c r="Z1442" s="658"/>
      <c r="AA1442" s="658"/>
    </row>
    <row r="1443" spans="1:27">
      <c r="A1443" s="658"/>
      <c r="B1443" s="658"/>
      <c r="C1443" s="658"/>
      <c r="E1443" s="658"/>
      <c r="F1443" s="658"/>
      <c r="Z1443" s="658"/>
      <c r="AA1443" s="658"/>
    </row>
    <row r="1444" spans="1:27">
      <c r="A1444" s="658"/>
      <c r="B1444" s="658"/>
      <c r="C1444" s="658"/>
      <c r="E1444" s="658"/>
      <c r="F1444" s="658"/>
      <c r="Z1444" s="658"/>
      <c r="AA1444" s="658"/>
    </row>
    <row r="1445" spans="1:27">
      <c r="A1445" s="658"/>
      <c r="B1445" s="658"/>
      <c r="C1445" s="658"/>
      <c r="E1445" s="658"/>
      <c r="F1445" s="658"/>
      <c r="Z1445" s="658"/>
      <c r="AA1445" s="658"/>
    </row>
    <row r="1446" spans="1:27">
      <c r="A1446" s="658"/>
      <c r="B1446" s="658"/>
      <c r="C1446" s="658"/>
      <c r="E1446" s="658"/>
      <c r="F1446" s="658"/>
      <c r="Z1446" s="658"/>
      <c r="AA1446" s="658"/>
    </row>
    <row r="1447" spans="1:27">
      <c r="A1447" s="658"/>
      <c r="B1447" s="658"/>
      <c r="C1447" s="658"/>
      <c r="E1447" s="658"/>
      <c r="F1447" s="658"/>
      <c r="Z1447" s="658"/>
      <c r="AA1447" s="658"/>
    </row>
    <row r="1448" spans="1:27">
      <c r="A1448" s="658"/>
      <c r="B1448" s="658"/>
      <c r="C1448" s="658"/>
      <c r="E1448" s="658"/>
      <c r="F1448" s="658"/>
      <c r="Z1448" s="658"/>
      <c r="AA1448" s="658"/>
    </row>
    <row r="1449" spans="1:27">
      <c r="A1449" s="658"/>
      <c r="B1449" s="658"/>
      <c r="C1449" s="658"/>
      <c r="E1449" s="658"/>
      <c r="F1449" s="658"/>
      <c r="Z1449" s="658"/>
      <c r="AA1449" s="658"/>
    </row>
    <row r="1450" spans="1:27">
      <c r="A1450" s="658"/>
      <c r="B1450" s="658"/>
      <c r="C1450" s="658"/>
      <c r="E1450" s="658"/>
      <c r="F1450" s="658"/>
      <c r="Z1450" s="658"/>
      <c r="AA1450" s="658"/>
    </row>
    <row r="1451" spans="1:27">
      <c r="A1451" s="658"/>
      <c r="B1451" s="658"/>
      <c r="C1451" s="658"/>
      <c r="E1451" s="658"/>
      <c r="F1451" s="658"/>
      <c r="Z1451" s="658"/>
      <c r="AA1451" s="658"/>
    </row>
    <row r="1452" spans="1:27">
      <c r="A1452" s="658"/>
      <c r="B1452" s="658"/>
      <c r="C1452" s="658"/>
      <c r="E1452" s="658"/>
      <c r="F1452" s="658"/>
      <c r="Z1452" s="658"/>
      <c r="AA1452" s="658"/>
    </row>
    <row r="1453" spans="1:27">
      <c r="A1453" s="658"/>
      <c r="B1453" s="658"/>
      <c r="C1453" s="658"/>
      <c r="E1453" s="658"/>
      <c r="F1453" s="658"/>
      <c r="Z1453" s="658"/>
      <c r="AA1453" s="658"/>
    </row>
    <row r="1454" spans="1:27">
      <c r="A1454" s="658"/>
      <c r="B1454" s="658"/>
      <c r="C1454" s="658"/>
      <c r="E1454" s="658"/>
      <c r="F1454" s="658"/>
      <c r="Z1454" s="658"/>
      <c r="AA1454" s="658"/>
    </row>
    <row r="1455" spans="1:27">
      <c r="A1455" s="658"/>
      <c r="B1455" s="658"/>
      <c r="C1455" s="658"/>
      <c r="E1455" s="658"/>
      <c r="F1455" s="658"/>
      <c r="Z1455" s="658"/>
      <c r="AA1455" s="658"/>
    </row>
    <row r="1456" spans="1:27">
      <c r="A1456" s="658"/>
      <c r="B1456" s="658"/>
      <c r="C1456" s="658"/>
      <c r="E1456" s="658"/>
      <c r="F1456" s="658"/>
      <c r="Z1456" s="658"/>
      <c r="AA1456" s="658"/>
    </row>
    <row r="1457" spans="1:27">
      <c r="A1457" s="658"/>
      <c r="B1457" s="658"/>
      <c r="C1457" s="658"/>
      <c r="E1457" s="658"/>
      <c r="F1457" s="658"/>
      <c r="Z1457" s="658"/>
      <c r="AA1457" s="658"/>
    </row>
    <row r="1458" spans="1:27">
      <c r="A1458" s="658"/>
      <c r="B1458" s="658"/>
      <c r="C1458" s="658"/>
      <c r="E1458" s="658"/>
      <c r="F1458" s="658"/>
      <c r="Z1458" s="658"/>
      <c r="AA1458" s="658"/>
    </row>
    <row r="1459" spans="1:27">
      <c r="A1459" s="658"/>
      <c r="B1459" s="658"/>
      <c r="C1459" s="658"/>
      <c r="E1459" s="658"/>
      <c r="F1459" s="658"/>
      <c r="Z1459" s="658"/>
      <c r="AA1459" s="658"/>
    </row>
    <row r="1460" spans="1:27">
      <c r="A1460" s="658"/>
      <c r="B1460" s="658"/>
      <c r="C1460" s="658"/>
      <c r="E1460" s="658"/>
      <c r="F1460" s="658"/>
      <c r="Z1460" s="658"/>
      <c r="AA1460" s="658"/>
    </row>
    <row r="1461" spans="1:27">
      <c r="A1461" s="658"/>
      <c r="B1461" s="658"/>
      <c r="C1461" s="658"/>
      <c r="E1461" s="658"/>
      <c r="F1461" s="658"/>
      <c r="Z1461" s="658"/>
      <c r="AA1461" s="658"/>
    </row>
    <row r="1462" spans="1:27">
      <c r="A1462" s="658"/>
      <c r="B1462" s="658"/>
      <c r="C1462" s="658"/>
      <c r="E1462" s="658"/>
      <c r="F1462" s="658"/>
      <c r="Z1462" s="658"/>
      <c r="AA1462" s="658"/>
    </row>
    <row r="1463" spans="1:27">
      <c r="A1463" s="658"/>
      <c r="B1463" s="658"/>
      <c r="C1463" s="658"/>
      <c r="E1463" s="658"/>
      <c r="F1463" s="658"/>
      <c r="Z1463" s="658"/>
      <c r="AA1463" s="658"/>
    </row>
    <row r="1464" spans="1:27">
      <c r="A1464" s="658"/>
      <c r="B1464" s="658"/>
      <c r="C1464" s="658"/>
      <c r="E1464" s="658"/>
      <c r="F1464" s="658"/>
      <c r="Z1464" s="658"/>
      <c r="AA1464" s="658"/>
    </row>
    <row r="1465" spans="1:27">
      <c r="A1465" s="658"/>
      <c r="B1465" s="658"/>
      <c r="C1465" s="658"/>
      <c r="E1465" s="658"/>
      <c r="F1465" s="658"/>
      <c r="Z1465" s="658"/>
      <c r="AA1465" s="658"/>
    </row>
    <row r="1466" spans="1:27">
      <c r="A1466" s="658"/>
      <c r="B1466" s="658"/>
      <c r="C1466" s="658"/>
      <c r="E1466" s="658"/>
      <c r="F1466" s="658"/>
      <c r="Z1466" s="658"/>
      <c r="AA1466" s="658"/>
    </row>
    <row r="1467" spans="1:27">
      <c r="A1467" s="658"/>
      <c r="B1467" s="658"/>
      <c r="C1467" s="658"/>
      <c r="E1467" s="658"/>
      <c r="F1467" s="658"/>
      <c r="Z1467" s="658"/>
      <c r="AA1467" s="658"/>
    </row>
    <row r="1468" spans="1:27">
      <c r="A1468" s="658"/>
      <c r="B1468" s="658"/>
      <c r="C1468" s="658"/>
      <c r="E1468" s="658"/>
      <c r="F1468" s="658"/>
      <c r="Z1468" s="658"/>
      <c r="AA1468" s="658"/>
    </row>
    <row r="1469" spans="1:27">
      <c r="A1469" s="658"/>
      <c r="B1469" s="658"/>
      <c r="C1469" s="658"/>
      <c r="E1469" s="658"/>
      <c r="F1469" s="658"/>
      <c r="Z1469" s="658"/>
      <c r="AA1469" s="658"/>
    </row>
    <row r="1470" spans="1:27">
      <c r="A1470" s="658"/>
      <c r="B1470" s="658"/>
      <c r="C1470" s="658"/>
      <c r="E1470" s="658"/>
      <c r="F1470" s="658"/>
      <c r="Z1470" s="658"/>
      <c r="AA1470" s="658"/>
    </row>
    <row r="1471" spans="1:27">
      <c r="A1471" s="658"/>
      <c r="B1471" s="658"/>
      <c r="C1471" s="658"/>
      <c r="E1471" s="658"/>
      <c r="F1471" s="658"/>
      <c r="Z1471" s="658"/>
      <c r="AA1471" s="658"/>
    </row>
    <row r="1472" spans="1:27">
      <c r="A1472" s="658"/>
      <c r="B1472" s="658"/>
      <c r="C1472" s="658"/>
      <c r="E1472" s="658"/>
      <c r="F1472" s="658"/>
      <c r="Z1472" s="658"/>
      <c r="AA1472" s="658"/>
    </row>
    <row r="1473" spans="1:27">
      <c r="A1473" s="658"/>
      <c r="B1473" s="658"/>
      <c r="C1473" s="658"/>
      <c r="E1473" s="658"/>
      <c r="F1473" s="658"/>
      <c r="Z1473" s="658"/>
      <c r="AA1473" s="658"/>
    </row>
    <row r="1474" spans="1:27">
      <c r="A1474" s="658"/>
      <c r="B1474" s="658"/>
      <c r="C1474" s="658"/>
      <c r="E1474" s="658"/>
      <c r="F1474" s="658"/>
      <c r="Z1474" s="658"/>
      <c r="AA1474" s="658"/>
    </row>
    <row r="1475" spans="1:27">
      <c r="A1475" s="658"/>
      <c r="B1475" s="658"/>
      <c r="C1475" s="658"/>
      <c r="E1475" s="658"/>
      <c r="F1475" s="658"/>
      <c r="Z1475" s="658"/>
      <c r="AA1475" s="658"/>
    </row>
    <row r="1476" spans="1:27">
      <c r="A1476" s="658"/>
      <c r="B1476" s="658"/>
      <c r="C1476" s="658"/>
      <c r="E1476" s="658"/>
      <c r="F1476" s="658"/>
      <c r="Z1476" s="658"/>
      <c r="AA1476" s="658"/>
    </row>
    <row r="1477" spans="1:27">
      <c r="A1477" s="658"/>
      <c r="B1477" s="658"/>
      <c r="C1477" s="658"/>
      <c r="E1477" s="658"/>
      <c r="F1477" s="658"/>
      <c r="Z1477" s="658"/>
      <c r="AA1477" s="658"/>
    </row>
    <row r="1478" spans="1:27">
      <c r="A1478" s="658"/>
      <c r="B1478" s="658"/>
      <c r="C1478" s="658"/>
      <c r="E1478" s="658"/>
      <c r="F1478" s="658"/>
      <c r="Z1478" s="658"/>
      <c r="AA1478" s="658"/>
    </row>
    <row r="1479" spans="1:27">
      <c r="A1479" s="658"/>
      <c r="B1479" s="658"/>
      <c r="C1479" s="658"/>
      <c r="E1479" s="658"/>
      <c r="F1479" s="658"/>
      <c r="Z1479" s="658"/>
      <c r="AA1479" s="658"/>
    </row>
    <row r="1480" spans="1:27">
      <c r="A1480" s="658"/>
      <c r="B1480" s="658"/>
      <c r="C1480" s="658"/>
      <c r="E1480" s="658"/>
      <c r="F1480" s="658"/>
      <c r="Z1480" s="658"/>
      <c r="AA1480" s="658"/>
    </row>
    <row r="1481" spans="1:27">
      <c r="A1481" s="658"/>
      <c r="B1481" s="658"/>
      <c r="C1481" s="658"/>
      <c r="E1481" s="658"/>
      <c r="F1481" s="658"/>
      <c r="Z1481" s="658"/>
      <c r="AA1481" s="658"/>
    </row>
    <row r="1482" spans="1:27">
      <c r="A1482" s="658"/>
      <c r="B1482" s="658"/>
      <c r="C1482" s="658"/>
      <c r="E1482" s="658"/>
      <c r="F1482" s="658"/>
      <c r="Z1482" s="658"/>
      <c r="AA1482" s="658"/>
    </row>
    <row r="1483" spans="1:27">
      <c r="A1483" s="658"/>
      <c r="B1483" s="658"/>
      <c r="C1483" s="658"/>
      <c r="E1483" s="658"/>
      <c r="F1483" s="658"/>
      <c r="Z1483" s="658"/>
      <c r="AA1483" s="658"/>
    </row>
    <row r="1484" spans="1:27">
      <c r="A1484" s="658"/>
      <c r="B1484" s="658"/>
      <c r="C1484" s="658"/>
      <c r="E1484" s="658"/>
      <c r="F1484" s="658"/>
      <c r="Z1484" s="658"/>
      <c r="AA1484" s="658"/>
    </row>
    <row r="1485" spans="1:27">
      <c r="A1485" s="658"/>
      <c r="B1485" s="658"/>
      <c r="C1485" s="658"/>
      <c r="E1485" s="658"/>
      <c r="F1485" s="658"/>
      <c r="Z1485" s="658"/>
      <c r="AA1485" s="658"/>
    </row>
    <row r="1486" spans="1:27">
      <c r="A1486" s="658"/>
      <c r="B1486" s="658"/>
      <c r="C1486" s="658"/>
      <c r="E1486" s="658"/>
      <c r="F1486" s="658"/>
      <c r="Z1486" s="658"/>
      <c r="AA1486" s="658"/>
    </row>
    <row r="1487" spans="1:27">
      <c r="A1487" s="658"/>
      <c r="B1487" s="658"/>
      <c r="C1487" s="658"/>
      <c r="E1487" s="658"/>
      <c r="F1487" s="658"/>
      <c r="Z1487" s="658"/>
      <c r="AA1487" s="658"/>
    </row>
    <row r="1488" spans="1:27">
      <c r="A1488" s="658"/>
      <c r="B1488" s="658"/>
      <c r="C1488" s="658"/>
      <c r="E1488" s="658"/>
      <c r="F1488" s="658"/>
      <c r="Z1488" s="658"/>
      <c r="AA1488" s="658"/>
    </row>
    <row r="1489" spans="1:27">
      <c r="A1489" s="658"/>
      <c r="B1489" s="658"/>
      <c r="C1489" s="658"/>
      <c r="E1489" s="658"/>
      <c r="F1489" s="658"/>
      <c r="Z1489" s="658"/>
      <c r="AA1489" s="658"/>
    </row>
    <row r="1490" spans="1:27">
      <c r="A1490" s="658"/>
      <c r="B1490" s="658"/>
      <c r="C1490" s="658"/>
      <c r="E1490" s="658"/>
      <c r="F1490" s="658"/>
      <c r="Z1490" s="658"/>
      <c r="AA1490" s="658"/>
    </row>
    <row r="1491" spans="1:27">
      <c r="A1491" s="658"/>
      <c r="B1491" s="658"/>
      <c r="C1491" s="658"/>
      <c r="E1491" s="658"/>
      <c r="F1491" s="658"/>
      <c r="Z1491" s="658"/>
      <c r="AA1491" s="658"/>
    </row>
    <row r="1492" spans="1:27">
      <c r="A1492" s="658"/>
      <c r="B1492" s="658"/>
      <c r="C1492" s="658"/>
      <c r="E1492" s="658"/>
      <c r="F1492" s="658"/>
      <c r="Z1492" s="658"/>
      <c r="AA1492" s="658"/>
    </row>
    <row r="1493" spans="1:27">
      <c r="A1493" s="658"/>
      <c r="B1493" s="658"/>
      <c r="C1493" s="658"/>
      <c r="E1493" s="658"/>
      <c r="F1493" s="658"/>
      <c r="Z1493" s="658"/>
      <c r="AA1493" s="658"/>
    </row>
    <row r="1494" spans="1:27">
      <c r="A1494" s="658"/>
      <c r="B1494" s="658"/>
      <c r="C1494" s="658"/>
      <c r="E1494" s="658"/>
      <c r="F1494" s="658"/>
      <c r="Z1494" s="658"/>
      <c r="AA1494" s="658"/>
    </row>
    <row r="1495" spans="1:27">
      <c r="A1495" s="658"/>
      <c r="B1495" s="658"/>
      <c r="C1495" s="658"/>
      <c r="E1495" s="658"/>
      <c r="F1495" s="658"/>
      <c r="Z1495" s="658"/>
      <c r="AA1495" s="658"/>
    </row>
    <row r="1496" spans="1:27">
      <c r="A1496" s="658"/>
      <c r="B1496" s="658"/>
      <c r="C1496" s="658"/>
      <c r="E1496" s="658"/>
      <c r="F1496" s="658"/>
      <c r="Z1496" s="658"/>
      <c r="AA1496" s="658"/>
    </row>
    <row r="1497" spans="1:27">
      <c r="A1497" s="658"/>
      <c r="B1497" s="658"/>
      <c r="C1497" s="658"/>
      <c r="E1497" s="658"/>
      <c r="F1497" s="658"/>
      <c r="Z1497" s="658"/>
      <c r="AA1497" s="658"/>
    </row>
    <row r="1498" spans="1:27">
      <c r="A1498" s="658"/>
      <c r="B1498" s="658"/>
      <c r="C1498" s="658"/>
      <c r="E1498" s="658"/>
      <c r="F1498" s="658"/>
      <c r="Z1498" s="658"/>
      <c r="AA1498" s="658"/>
    </row>
    <row r="1499" spans="1:27">
      <c r="A1499" s="658"/>
      <c r="B1499" s="658"/>
      <c r="C1499" s="658"/>
      <c r="E1499" s="658"/>
      <c r="F1499" s="658"/>
      <c r="Z1499" s="658"/>
      <c r="AA1499" s="658"/>
    </row>
    <row r="1500" spans="1:27">
      <c r="A1500" s="658"/>
      <c r="B1500" s="658"/>
      <c r="C1500" s="658"/>
      <c r="E1500" s="658"/>
      <c r="F1500" s="658"/>
      <c r="Z1500" s="658"/>
      <c r="AA1500" s="658"/>
    </row>
    <row r="1501" spans="1:27">
      <c r="A1501" s="658"/>
      <c r="B1501" s="658"/>
      <c r="C1501" s="658"/>
      <c r="E1501" s="658"/>
      <c r="F1501" s="658"/>
      <c r="Z1501" s="658"/>
      <c r="AA1501" s="658"/>
    </row>
    <row r="1502" spans="1:27">
      <c r="A1502" s="658"/>
      <c r="B1502" s="658"/>
      <c r="C1502" s="658"/>
      <c r="E1502" s="658"/>
      <c r="F1502" s="658"/>
      <c r="Z1502" s="658"/>
      <c r="AA1502" s="658"/>
    </row>
    <row r="1503" spans="1:27">
      <c r="A1503" s="658"/>
      <c r="B1503" s="658"/>
      <c r="C1503" s="658"/>
      <c r="E1503" s="658"/>
      <c r="F1503" s="658"/>
      <c r="Z1503" s="658"/>
      <c r="AA1503" s="658"/>
    </row>
    <row r="1504" spans="1:27">
      <c r="A1504" s="658"/>
      <c r="B1504" s="658"/>
      <c r="C1504" s="658"/>
      <c r="E1504" s="658"/>
      <c r="F1504" s="658"/>
      <c r="Z1504" s="658"/>
      <c r="AA1504" s="658"/>
    </row>
    <row r="1505" spans="1:27">
      <c r="A1505" s="658"/>
      <c r="B1505" s="658"/>
      <c r="C1505" s="658"/>
      <c r="E1505" s="658"/>
      <c r="F1505" s="658"/>
      <c r="Z1505" s="658"/>
      <c r="AA1505" s="658"/>
    </row>
    <row r="1506" spans="1:27">
      <c r="A1506" s="658"/>
      <c r="B1506" s="658"/>
      <c r="C1506" s="658"/>
      <c r="E1506" s="658"/>
      <c r="F1506" s="658"/>
      <c r="Z1506" s="658"/>
      <c r="AA1506" s="658"/>
    </row>
    <row r="1507" spans="1:27">
      <c r="A1507" s="658"/>
      <c r="B1507" s="658"/>
      <c r="C1507" s="658"/>
      <c r="E1507" s="658"/>
      <c r="F1507" s="658"/>
      <c r="Z1507" s="658"/>
      <c r="AA1507" s="658"/>
    </row>
    <row r="1508" spans="1:27">
      <c r="A1508" s="658"/>
      <c r="B1508" s="658"/>
      <c r="C1508" s="658"/>
      <c r="E1508" s="658"/>
      <c r="F1508" s="658"/>
      <c r="Z1508" s="658"/>
      <c r="AA1508" s="658"/>
    </row>
    <row r="1509" spans="1:27">
      <c r="A1509" s="658"/>
      <c r="B1509" s="658"/>
      <c r="C1509" s="658"/>
      <c r="E1509" s="658"/>
      <c r="F1509" s="658"/>
      <c r="Z1509" s="658"/>
      <c r="AA1509" s="658"/>
    </row>
    <row r="1510" spans="1:27">
      <c r="A1510" s="658"/>
      <c r="B1510" s="658"/>
      <c r="C1510" s="658"/>
      <c r="E1510" s="658"/>
      <c r="F1510" s="658"/>
      <c r="Z1510" s="658"/>
      <c r="AA1510" s="658"/>
    </row>
    <row r="1511" spans="1:27">
      <c r="A1511" s="658"/>
      <c r="B1511" s="658"/>
      <c r="C1511" s="658"/>
      <c r="E1511" s="658"/>
      <c r="F1511" s="658"/>
      <c r="Z1511" s="658"/>
      <c r="AA1511" s="658"/>
    </row>
    <row r="1512" spans="1:27">
      <c r="A1512" s="658"/>
      <c r="B1512" s="658"/>
      <c r="C1512" s="658"/>
      <c r="E1512" s="658"/>
      <c r="F1512" s="658"/>
      <c r="Z1512" s="658"/>
      <c r="AA1512" s="658"/>
    </row>
    <row r="1513" spans="1:27">
      <c r="A1513" s="658"/>
      <c r="B1513" s="658"/>
      <c r="C1513" s="658"/>
      <c r="E1513" s="658"/>
      <c r="F1513" s="658"/>
      <c r="Z1513" s="658"/>
      <c r="AA1513" s="658"/>
    </row>
    <row r="1514" spans="1:27">
      <c r="A1514" s="658"/>
      <c r="B1514" s="658"/>
      <c r="C1514" s="658"/>
      <c r="E1514" s="658"/>
      <c r="F1514" s="658"/>
      <c r="Z1514" s="658"/>
      <c r="AA1514" s="658"/>
    </row>
    <row r="1515" spans="1:27">
      <c r="A1515" s="658"/>
      <c r="B1515" s="658"/>
      <c r="C1515" s="658"/>
      <c r="E1515" s="658"/>
      <c r="F1515" s="658"/>
      <c r="Z1515" s="658"/>
      <c r="AA1515" s="658"/>
    </row>
    <row r="1516" spans="1:27">
      <c r="A1516" s="658"/>
      <c r="B1516" s="658"/>
      <c r="C1516" s="658"/>
      <c r="E1516" s="658"/>
      <c r="F1516" s="658"/>
      <c r="Z1516" s="658"/>
      <c r="AA1516" s="658"/>
    </row>
    <row r="1517" spans="1:27">
      <c r="A1517" s="658"/>
      <c r="B1517" s="658"/>
      <c r="C1517" s="658"/>
      <c r="E1517" s="658"/>
      <c r="F1517" s="658"/>
      <c r="Z1517" s="658"/>
      <c r="AA1517" s="658"/>
    </row>
    <row r="1518" spans="1:27">
      <c r="A1518" s="658"/>
      <c r="B1518" s="658"/>
      <c r="C1518" s="658"/>
      <c r="E1518" s="658"/>
      <c r="F1518" s="658"/>
      <c r="Z1518" s="658"/>
      <c r="AA1518" s="658"/>
    </row>
    <row r="1519" spans="1:27">
      <c r="A1519" s="658"/>
      <c r="B1519" s="658"/>
      <c r="C1519" s="658"/>
      <c r="E1519" s="658"/>
      <c r="F1519" s="658"/>
      <c r="Z1519" s="658"/>
      <c r="AA1519" s="658"/>
    </row>
    <row r="1520" spans="1:27">
      <c r="A1520" s="658"/>
      <c r="B1520" s="658"/>
      <c r="C1520" s="658"/>
      <c r="E1520" s="658"/>
      <c r="F1520" s="658"/>
      <c r="Z1520" s="658"/>
      <c r="AA1520" s="658"/>
    </row>
    <row r="1521" spans="1:27">
      <c r="A1521" s="658"/>
      <c r="B1521" s="658"/>
      <c r="C1521" s="658"/>
      <c r="E1521" s="658"/>
      <c r="F1521" s="658"/>
      <c r="Z1521" s="658"/>
      <c r="AA1521" s="658"/>
    </row>
    <row r="1522" spans="1:27">
      <c r="A1522" s="658"/>
      <c r="B1522" s="658"/>
      <c r="C1522" s="658"/>
      <c r="E1522" s="658"/>
      <c r="F1522" s="658"/>
      <c r="Z1522" s="658"/>
      <c r="AA1522" s="658"/>
    </row>
    <row r="1523" spans="1:27">
      <c r="A1523" s="658"/>
      <c r="B1523" s="658"/>
      <c r="C1523" s="658"/>
      <c r="E1523" s="658"/>
      <c r="F1523" s="658"/>
      <c r="Z1523" s="658"/>
      <c r="AA1523" s="658"/>
    </row>
    <row r="1524" spans="1:27">
      <c r="A1524" s="658"/>
      <c r="B1524" s="658"/>
      <c r="C1524" s="658"/>
      <c r="E1524" s="658"/>
      <c r="F1524" s="658"/>
      <c r="Z1524" s="658"/>
      <c r="AA1524" s="658"/>
    </row>
    <row r="1525" spans="1:27">
      <c r="A1525" s="658"/>
      <c r="B1525" s="658"/>
      <c r="C1525" s="658"/>
      <c r="E1525" s="658"/>
      <c r="F1525" s="658"/>
      <c r="Z1525" s="658"/>
      <c r="AA1525" s="658"/>
    </row>
    <row r="1526" spans="1:27">
      <c r="A1526" s="658"/>
      <c r="B1526" s="658"/>
      <c r="C1526" s="658"/>
      <c r="E1526" s="658"/>
      <c r="F1526" s="658"/>
      <c r="Z1526" s="658"/>
      <c r="AA1526" s="658"/>
    </row>
    <row r="1527" spans="1:27">
      <c r="A1527" s="658"/>
      <c r="B1527" s="658"/>
      <c r="C1527" s="658"/>
      <c r="E1527" s="658"/>
      <c r="F1527" s="658"/>
      <c r="Z1527" s="658"/>
      <c r="AA1527" s="658"/>
    </row>
    <row r="1528" spans="1:27">
      <c r="A1528" s="658"/>
      <c r="B1528" s="658"/>
      <c r="C1528" s="658"/>
      <c r="E1528" s="658"/>
      <c r="F1528" s="658"/>
      <c r="Z1528" s="658"/>
      <c r="AA1528" s="658"/>
    </row>
    <row r="1529" spans="1:27">
      <c r="A1529" s="658"/>
      <c r="B1529" s="658"/>
      <c r="C1529" s="658"/>
      <c r="E1529" s="658"/>
      <c r="F1529" s="658"/>
      <c r="Z1529" s="658"/>
      <c r="AA1529" s="658"/>
    </row>
    <row r="1530" spans="1:27">
      <c r="A1530" s="658"/>
      <c r="B1530" s="658"/>
      <c r="C1530" s="658"/>
      <c r="E1530" s="658"/>
      <c r="F1530" s="658"/>
      <c r="Z1530" s="658"/>
      <c r="AA1530" s="658"/>
    </row>
    <row r="1531" spans="1:27">
      <c r="A1531" s="658"/>
      <c r="B1531" s="658"/>
      <c r="C1531" s="658"/>
      <c r="E1531" s="658"/>
      <c r="F1531" s="658"/>
      <c r="Z1531" s="658"/>
      <c r="AA1531" s="658"/>
    </row>
    <row r="1532" spans="1:27">
      <c r="A1532" s="658"/>
      <c r="B1532" s="658"/>
      <c r="C1532" s="658"/>
      <c r="E1532" s="658"/>
      <c r="F1532" s="658"/>
      <c r="Z1532" s="658"/>
      <c r="AA1532" s="658"/>
    </row>
    <row r="1533" spans="1:27">
      <c r="A1533" s="658"/>
      <c r="B1533" s="658"/>
      <c r="C1533" s="658"/>
      <c r="E1533" s="658"/>
      <c r="F1533" s="658"/>
      <c r="Z1533" s="658"/>
      <c r="AA1533" s="658"/>
    </row>
    <row r="1534" spans="1:27">
      <c r="A1534" s="658"/>
      <c r="B1534" s="658"/>
      <c r="C1534" s="658"/>
      <c r="E1534" s="658"/>
      <c r="F1534" s="658"/>
      <c r="Z1534" s="658"/>
      <c r="AA1534" s="658"/>
    </row>
    <row r="1535" spans="1:27">
      <c r="A1535" s="658"/>
      <c r="B1535" s="658"/>
      <c r="C1535" s="658"/>
      <c r="E1535" s="658"/>
      <c r="F1535" s="658"/>
      <c r="Z1535" s="658"/>
      <c r="AA1535" s="658"/>
    </row>
    <row r="1536" spans="1:27">
      <c r="A1536" s="658"/>
      <c r="B1536" s="658"/>
      <c r="C1536" s="658"/>
      <c r="E1536" s="658"/>
      <c r="F1536" s="658"/>
      <c r="Z1536" s="658"/>
      <c r="AA1536" s="658"/>
    </row>
    <row r="1537" spans="1:27">
      <c r="A1537" s="658"/>
      <c r="B1537" s="658"/>
      <c r="C1537" s="658"/>
      <c r="E1537" s="658"/>
      <c r="F1537" s="658"/>
      <c r="Z1537" s="658"/>
      <c r="AA1537" s="658"/>
    </row>
    <row r="1538" spans="1:27">
      <c r="A1538" s="658"/>
      <c r="B1538" s="658"/>
      <c r="C1538" s="658"/>
      <c r="E1538" s="658"/>
      <c r="F1538" s="658"/>
      <c r="Z1538" s="658"/>
      <c r="AA1538" s="658"/>
    </row>
    <row r="1539" spans="1:27">
      <c r="A1539" s="658"/>
      <c r="B1539" s="658"/>
      <c r="C1539" s="658"/>
      <c r="E1539" s="658"/>
      <c r="F1539" s="658"/>
      <c r="Z1539" s="658"/>
      <c r="AA1539" s="658"/>
    </row>
    <row r="1540" spans="1:27">
      <c r="A1540" s="658"/>
      <c r="B1540" s="658"/>
      <c r="C1540" s="658"/>
      <c r="E1540" s="658"/>
      <c r="F1540" s="658"/>
      <c r="Z1540" s="658"/>
      <c r="AA1540" s="658"/>
    </row>
    <row r="1541" spans="1:27">
      <c r="A1541" s="658"/>
      <c r="B1541" s="658"/>
      <c r="C1541" s="658"/>
      <c r="E1541" s="658"/>
      <c r="F1541" s="658"/>
      <c r="Z1541" s="658"/>
      <c r="AA1541" s="658"/>
    </row>
    <row r="1542" spans="1:27">
      <c r="A1542" s="658"/>
      <c r="B1542" s="658"/>
      <c r="C1542" s="658"/>
      <c r="E1542" s="658"/>
      <c r="F1542" s="658"/>
      <c r="Z1542" s="658"/>
      <c r="AA1542" s="658"/>
    </row>
    <row r="1543" spans="1:27">
      <c r="A1543" s="658"/>
      <c r="B1543" s="658"/>
      <c r="C1543" s="658"/>
      <c r="E1543" s="658"/>
      <c r="F1543" s="658"/>
      <c r="Z1543" s="658"/>
      <c r="AA1543" s="658"/>
    </row>
    <row r="1544" spans="1:27">
      <c r="A1544" s="658"/>
      <c r="B1544" s="658"/>
      <c r="C1544" s="658"/>
      <c r="E1544" s="658"/>
      <c r="F1544" s="658"/>
      <c r="Z1544" s="658"/>
      <c r="AA1544" s="658"/>
    </row>
    <row r="1545" spans="1:27">
      <c r="A1545" s="658"/>
      <c r="B1545" s="658"/>
      <c r="C1545" s="658"/>
      <c r="E1545" s="658"/>
      <c r="F1545" s="658"/>
      <c r="Z1545" s="658"/>
      <c r="AA1545" s="658"/>
    </row>
    <row r="1546" spans="1:27">
      <c r="A1546" s="658"/>
      <c r="B1546" s="658"/>
      <c r="C1546" s="658"/>
      <c r="E1546" s="658"/>
      <c r="F1546" s="658"/>
      <c r="Z1546" s="658"/>
      <c r="AA1546" s="658"/>
    </row>
    <row r="1547" spans="1:27">
      <c r="A1547" s="658"/>
      <c r="B1547" s="658"/>
      <c r="C1547" s="658"/>
      <c r="E1547" s="658"/>
      <c r="F1547" s="658"/>
      <c r="Z1547" s="658"/>
      <c r="AA1547" s="658"/>
    </row>
    <row r="1548" spans="1:27">
      <c r="A1548" s="658"/>
      <c r="B1548" s="658"/>
      <c r="C1548" s="658"/>
      <c r="E1548" s="658"/>
      <c r="F1548" s="658"/>
      <c r="Z1548" s="658"/>
      <c r="AA1548" s="658"/>
    </row>
    <row r="1549" spans="1:27">
      <c r="A1549" s="658"/>
      <c r="B1549" s="658"/>
      <c r="C1549" s="658"/>
      <c r="E1549" s="658"/>
      <c r="F1549" s="658"/>
      <c r="Z1549" s="658"/>
      <c r="AA1549" s="658"/>
    </row>
    <row r="1550" spans="1:27">
      <c r="A1550" s="658"/>
      <c r="B1550" s="658"/>
      <c r="C1550" s="658"/>
      <c r="E1550" s="658"/>
      <c r="F1550" s="658"/>
      <c r="Z1550" s="658"/>
      <c r="AA1550" s="658"/>
    </row>
    <row r="1551" spans="1:27">
      <c r="A1551" s="658"/>
      <c r="B1551" s="658"/>
      <c r="C1551" s="658"/>
      <c r="E1551" s="658"/>
      <c r="F1551" s="658"/>
      <c r="Z1551" s="658"/>
      <c r="AA1551" s="658"/>
    </row>
    <row r="1552" spans="1:27">
      <c r="A1552" s="658"/>
      <c r="B1552" s="658"/>
      <c r="C1552" s="658"/>
      <c r="E1552" s="658"/>
      <c r="F1552" s="658"/>
      <c r="Z1552" s="658"/>
      <c r="AA1552" s="658"/>
    </row>
    <row r="1553" spans="1:27">
      <c r="A1553" s="658"/>
      <c r="B1553" s="658"/>
      <c r="C1553" s="658"/>
      <c r="E1553" s="658"/>
      <c r="F1553" s="658"/>
      <c r="Z1553" s="658"/>
      <c r="AA1553" s="658"/>
    </row>
    <row r="1554" spans="1:27">
      <c r="A1554" s="658"/>
      <c r="B1554" s="658"/>
      <c r="C1554" s="658"/>
      <c r="E1554" s="658"/>
      <c r="F1554" s="658"/>
      <c r="Z1554" s="658"/>
      <c r="AA1554" s="658"/>
    </row>
    <row r="1555" spans="1:27">
      <c r="A1555" s="658"/>
      <c r="B1555" s="658"/>
      <c r="C1555" s="658"/>
      <c r="E1555" s="658"/>
      <c r="F1555" s="658"/>
      <c r="Z1555" s="658"/>
      <c r="AA1555" s="658"/>
    </row>
    <row r="1556" spans="1:27">
      <c r="A1556" s="658"/>
      <c r="B1556" s="658"/>
      <c r="C1556" s="658"/>
      <c r="E1556" s="658"/>
      <c r="F1556" s="658"/>
      <c r="Z1556" s="658"/>
      <c r="AA1556" s="658"/>
    </row>
    <row r="1557" spans="1:27">
      <c r="A1557" s="658"/>
      <c r="B1557" s="658"/>
      <c r="C1557" s="658"/>
      <c r="E1557" s="658"/>
      <c r="F1557" s="658"/>
      <c r="Z1557" s="658"/>
      <c r="AA1557" s="658"/>
    </row>
    <row r="1558" spans="1:27">
      <c r="A1558" s="658"/>
      <c r="B1558" s="658"/>
      <c r="C1558" s="658"/>
      <c r="E1558" s="658"/>
      <c r="F1558" s="658"/>
      <c r="Z1558" s="658"/>
      <c r="AA1558" s="658"/>
    </row>
    <row r="1559" spans="1:27">
      <c r="A1559" s="658"/>
      <c r="B1559" s="658"/>
      <c r="C1559" s="658"/>
      <c r="E1559" s="658"/>
      <c r="F1559" s="658"/>
      <c r="Z1559" s="658"/>
      <c r="AA1559" s="658"/>
    </row>
    <row r="1560" spans="1:27">
      <c r="A1560" s="658"/>
      <c r="B1560" s="658"/>
      <c r="C1560" s="658"/>
      <c r="E1560" s="658"/>
      <c r="F1560" s="658"/>
      <c r="Z1560" s="658"/>
      <c r="AA1560" s="658"/>
    </row>
    <row r="1561" spans="1:27">
      <c r="A1561" s="658"/>
      <c r="B1561" s="658"/>
      <c r="C1561" s="658"/>
      <c r="E1561" s="658"/>
      <c r="F1561" s="658"/>
      <c r="Z1561" s="658"/>
      <c r="AA1561" s="658"/>
    </row>
    <row r="1562" spans="1:27">
      <c r="A1562" s="658"/>
      <c r="B1562" s="658"/>
      <c r="C1562" s="658"/>
      <c r="E1562" s="658"/>
      <c r="F1562" s="658"/>
      <c r="Z1562" s="658"/>
      <c r="AA1562" s="658"/>
    </row>
    <row r="1563" spans="1:27">
      <c r="A1563" s="658"/>
      <c r="B1563" s="658"/>
      <c r="C1563" s="658"/>
      <c r="E1563" s="658"/>
      <c r="F1563" s="658"/>
      <c r="Z1563" s="658"/>
      <c r="AA1563" s="658"/>
    </row>
    <row r="1564" spans="1:27">
      <c r="A1564" s="658"/>
      <c r="B1564" s="658"/>
      <c r="C1564" s="658"/>
      <c r="E1564" s="658"/>
      <c r="F1564" s="658"/>
      <c r="Z1564" s="658"/>
      <c r="AA1564" s="658"/>
    </row>
    <row r="1565" spans="1:27">
      <c r="A1565" s="658"/>
      <c r="B1565" s="658"/>
      <c r="C1565" s="658"/>
      <c r="E1565" s="658"/>
      <c r="F1565" s="658"/>
      <c r="Z1565" s="658"/>
      <c r="AA1565" s="658"/>
    </row>
    <row r="1566" spans="1:27">
      <c r="A1566" s="658"/>
      <c r="B1566" s="658"/>
      <c r="C1566" s="658"/>
      <c r="E1566" s="658"/>
      <c r="F1566" s="658"/>
      <c r="Z1566" s="658"/>
      <c r="AA1566" s="658"/>
    </row>
    <row r="1567" spans="1:27">
      <c r="A1567" s="658"/>
      <c r="B1567" s="658"/>
      <c r="C1567" s="658"/>
      <c r="E1567" s="658"/>
      <c r="F1567" s="658"/>
      <c r="Z1567" s="658"/>
      <c r="AA1567" s="658"/>
    </row>
    <row r="1568" spans="1:27">
      <c r="A1568" s="658"/>
      <c r="B1568" s="658"/>
      <c r="C1568" s="658"/>
      <c r="E1568" s="658"/>
      <c r="F1568" s="658"/>
      <c r="Z1568" s="658"/>
      <c r="AA1568" s="658"/>
    </row>
    <row r="1569" spans="1:27">
      <c r="A1569" s="658"/>
      <c r="B1569" s="658"/>
      <c r="C1569" s="658"/>
      <c r="E1569" s="658"/>
      <c r="F1569" s="658"/>
      <c r="Z1569" s="658"/>
      <c r="AA1569" s="658"/>
    </row>
    <row r="1570" spans="1:27">
      <c r="A1570" s="658"/>
      <c r="B1570" s="658"/>
      <c r="C1570" s="658"/>
      <c r="E1570" s="658"/>
      <c r="F1570" s="658"/>
      <c r="Z1570" s="658"/>
      <c r="AA1570" s="658"/>
    </row>
    <row r="1571" spans="1:27">
      <c r="A1571" s="658"/>
      <c r="B1571" s="658"/>
      <c r="C1571" s="658"/>
      <c r="E1571" s="658"/>
      <c r="F1571" s="658"/>
      <c r="Z1571" s="658"/>
      <c r="AA1571" s="658"/>
    </row>
    <row r="1572" spans="1:27">
      <c r="A1572" s="658"/>
      <c r="B1572" s="658"/>
      <c r="C1572" s="658"/>
      <c r="E1572" s="658"/>
      <c r="F1572" s="658"/>
      <c r="Z1572" s="658"/>
      <c r="AA1572" s="658"/>
    </row>
    <row r="1573" spans="1:27">
      <c r="A1573" s="658"/>
      <c r="B1573" s="658"/>
      <c r="C1573" s="658"/>
      <c r="E1573" s="658"/>
      <c r="F1573" s="658"/>
      <c r="Z1573" s="658"/>
      <c r="AA1573" s="658"/>
    </row>
    <row r="1574" spans="1:27">
      <c r="A1574" s="658"/>
      <c r="B1574" s="658"/>
      <c r="C1574" s="658"/>
      <c r="E1574" s="658"/>
      <c r="F1574" s="658"/>
      <c r="Z1574" s="658"/>
      <c r="AA1574" s="658"/>
    </row>
    <row r="1575" spans="1:27">
      <c r="A1575" s="658"/>
      <c r="B1575" s="658"/>
      <c r="C1575" s="658"/>
      <c r="E1575" s="658"/>
      <c r="F1575" s="658"/>
      <c r="Z1575" s="658"/>
      <c r="AA1575" s="658"/>
    </row>
    <row r="1576" spans="1:27">
      <c r="A1576" s="658"/>
      <c r="B1576" s="658"/>
      <c r="C1576" s="658"/>
      <c r="E1576" s="658"/>
      <c r="F1576" s="658"/>
      <c r="Z1576" s="658"/>
      <c r="AA1576" s="658"/>
    </row>
    <row r="1577" spans="1:27">
      <c r="A1577" s="658"/>
      <c r="B1577" s="658"/>
      <c r="C1577" s="658"/>
      <c r="E1577" s="658"/>
      <c r="F1577" s="658"/>
      <c r="Z1577" s="658"/>
      <c r="AA1577" s="658"/>
    </row>
    <row r="1578" spans="1:27">
      <c r="A1578" s="658"/>
      <c r="B1578" s="658"/>
      <c r="C1578" s="658"/>
      <c r="E1578" s="658"/>
      <c r="F1578" s="658"/>
      <c r="Z1578" s="658"/>
      <c r="AA1578" s="658"/>
    </row>
    <row r="1579" spans="1:27">
      <c r="A1579" s="658"/>
      <c r="B1579" s="658"/>
      <c r="C1579" s="658"/>
      <c r="E1579" s="658"/>
      <c r="F1579" s="658"/>
      <c r="Z1579" s="658"/>
      <c r="AA1579" s="658"/>
    </row>
    <row r="1580" spans="1:27">
      <c r="A1580" s="658"/>
      <c r="B1580" s="658"/>
      <c r="C1580" s="658"/>
      <c r="E1580" s="658"/>
      <c r="F1580" s="658"/>
      <c r="Z1580" s="658"/>
      <c r="AA1580" s="658"/>
    </row>
    <row r="1581" spans="1:27">
      <c r="A1581" s="658"/>
      <c r="B1581" s="658"/>
      <c r="C1581" s="658"/>
      <c r="E1581" s="658"/>
      <c r="F1581" s="658"/>
      <c r="Z1581" s="658"/>
      <c r="AA1581" s="658"/>
    </row>
    <row r="1582" spans="1:27">
      <c r="A1582" s="658"/>
      <c r="B1582" s="658"/>
      <c r="C1582" s="658"/>
      <c r="E1582" s="658"/>
      <c r="F1582" s="658"/>
      <c r="Z1582" s="658"/>
      <c r="AA1582" s="658"/>
    </row>
    <row r="1583" spans="1:27">
      <c r="A1583" s="658"/>
      <c r="B1583" s="658"/>
      <c r="C1583" s="658"/>
      <c r="E1583" s="658"/>
      <c r="F1583" s="658"/>
      <c r="Z1583" s="658"/>
      <c r="AA1583" s="658"/>
    </row>
    <row r="1584" spans="1:27">
      <c r="A1584" s="658"/>
      <c r="B1584" s="658"/>
      <c r="C1584" s="658"/>
      <c r="E1584" s="658"/>
      <c r="F1584" s="658"/>
      <c r="Z1584" s="658"/>
      <c r="AA1584" s="658"/>
    </row>
    <row r="1585" spans="1:27">
      <c r="A1585" s="658"/>
      <c r="B1585" s="658"/>
      <c r="C1585" s="658"/>
      <c r="E1585" s="658"/>
      <c r="F1585" s="658"/>
      <c r="Z1585" s="658"/>
      <c r="AA1585" s="658"/>
    </row>
    <row r="1586" spans="1:27">
      <c r="A1586" s="658"/>
      <c r="B1586" s="658"/>
      <c r="C1586" s="658"/>
      <c r="E1586" s="658"/>
      <c r="F1586" s="658"/>
      <c r="Z1586" s="658"/>
      <c r="AA1586" s="658"/>
    </row>
    <row r="1587" spans="1:27">
      <c r="A1587" s="658"/>
      <c r="B1587" s="658"/>
      <c r="C1587" s="658"/>
      <c r="E1587" s="658"/>
      <c r="F1587" s="658"/>
      <c r="Z1587" s="658"/>
      <c r="AA1587" s="658"/>
    </row>
    <row r="1588" spans="1:27">
      <c r="A1588" s="658"/>
      <c r="B1588" s="658"/>
      <c r="C1588" s="658"/>
      <c r="E1588" s="658"/>
      <c r="F1588" s="658"/>
      <c r="Z1588" s="658"/>
      <c r="AA1588" s="658"/>
    </row>
    <row r="1589" spans="1:27">
      <c r="A1589" s="658"/>
      <c r="B1589" s="658"/>
      <c r="C1589" s="658"/>
      <c r="E1589" s="658"/>
      <c r="F1589" s="658"/>
      <c r="Z1589" s="658"/>
      <c r="AA1589" s="658"/>
    </row>
    <row r="1590" spans="1:27">
      <c r="A1590" s="658"/>
      <c r="B1590" s="658"/>
      <c r="C1590" s="658"/>
      <c r="E1590" s="658"/>
      <c r="F1590" s="658"/>
      <c r="Z1590" s="658"/>
      <c r="AA1590" s="658"/>
    </row>
    <row r="1591" spans="1:27">
      <c r="A1591" s="658"/>
      <c r="B1591" s="658"/>
      <c r="C1591" s="658"/>
      <c r="E1591" s="658"/>
      <c r="F1591" s="658"/>
      <c r="Z1591" s="658"/>
      <c r="AA1591" s="658"/>
    </row>
    <row r="1592" spans="1:27">
      <c r="A1592" s="658"/>
      <c r="B1592" s="658"/>
      <c r="C1592" s="658"/>
      <c r="E1592" s="658"/>
      <c r="F1592" s="658"/>
      <c r="Z1592" s="658"/>
      <c r="AA1592" s="658"/>
    </row>
    <row r="1593" spans="1:27">
      <c r="A1593" s="658"/>
      <c r="B1593" s="658"/>
      <c r="C1593" s="658"/>
      <c r="E1593" s="658"/>
      <c r="F1593" s="658"/>
      <c r="Z1593" s="658"/>
      <c r="AA1593" s="658"/>
    </row>
    <row r="1594" spans="1:27">
      <c r="A1594" s="658"/>
      <c r="B1594" s="658"/>
      <c r="C1594" s="658"/>
      <c r="E1594" s="658"/>
      <c r="F1594" s="658"/>
      <c r="Z1594" s="658"/>
      <c r="AA1594" s="658"/>
    </row>
    <row r="1595" spans="1:27">
      <c r="A1595" s="658"/>
      <c r="B1595" s="658"/>
      <c r="C1595" s="658"/>
      <c r="E1595" s="658"/>
      <c r="F1595" s="658"/>
      <c r="Z1595" s="658"/>
      <c r="AA1595" s="658"/>
    </row>
    <row r="1596" spans="1:27">
      <c r="A1596" s="658"/>
      <c r="B1596" s="658"/>
      <c r="C1596" s="658"/>
      <c r="E1596" s="658"/>
      <c r="F1596" s="658"/>
      <c r="Z1596" s="658"/>
      <c r="AA1596" s="658"/>
    </row>
    <row r="1597" spans="1:27">
      <c r="A1597" s="658"/>
      <c r="B1597" s="658"/>
      <c r="C1597" s="658"/>
      <c r="E1597" s="658"/>
      <c r="F1597" s="658"/>
      <c r="Z1597" s="658"/>
      <c r="AA1597" s="658"/>
    </row>
    <row r="1598" spans="1:27">
      <c r="A1598" s="658"/>
      <c r="B1598" s="658"/>
      <c r="C1598" s="658"/>
      <c r="E1598" s="658"/>
      <c r="F1598" s="658"/>
      <c r="Z1598" s="658"/>
      <c r="AA1598" s="658"/>
    </row>
    <row r="1599" spans="1:27">
      <c r="A1599" s="658"/>
      <c r="B1599" s="658"/>
      <c r="C1599" s="658"/>
      <c r="E1599" s="658"/>
      <c r="F1599" s="658"/>
      <c r="Z1599" s="658"/>
      <c r="AA1599" s="658"/>
    </row>
    <row r="1600" spans="1:27">
      <c r="A1600" s="658"/>
      <c r="B1600" s="658"/>
      <c r="C1600" s="658"/>
      <c r="E1600" s="658"/>
      <c r="F1600" s="658"/>
      <c r="Z1600" s="658"/>
      <c r="AA1600" s="658"/>
    </row>
    <row r="1601" spans="1:27">
      <c r="A1601" s="658"/>
      <c r="B1601" s="658"/>
      <c r="C1601" s="658"/>
      <c r="E1601" s="658"/>
      <c r="F1601" s="658"/>
      <c r="Z1601" s="658"/>
      <c r="AA1601" s="658"/>
    </row>
    <row r="1602" spans="1:27">
      <c r="A1602" s="658"/>
      <c r="B1602" s="658"/>
      <c r="C1602" s="658"/>
      <c r="E1602" s="658"/>
      <c r="F1602" s="658"/>
      <c r="Z1602" s="658"/>
      <c r="AA1602" s="658"/>
    </row>
    <row r="1603" spans="1:27">
      <c r="A1603" s="658"/>
      <c r="B1603" s="658"/>
      <c r="C1603" s="658"/>
      <c r="E1603" s="658"/>
      <c r="F1603" s="658"/>
      <c r="Z1603" s="658"/>
      <c r="AA1603" s="658"/>
    </row>
    <row r="1604" spans="1:27">
      <c r="A1604" s="658"/>
      <c r="B1604" s="658"/>
      <c r="C1604" s="658"/>
      <c r="E1604" s="658"/>
      <c r="F1604" s="658"/>
      <c r="Z1604" s="658"/>
      <c r="AA1604" s="658"/>
    </row>
    <row r="1605" spans="1:27">
      <c r="A1605" s="658"/>
      <c r="B1605" s="658"/>
      <c r="C1605" s="658"/>
      <c r="E1605" s="658"/>
      <c r="F1605" s="658"/>
      <c r="Z1605" s="658"/>
      <c r="AA1605" s="658"/>
    </row>
    <row r="1606" spans="1:27">
      <c r="A1606" s="658"/>
      <c r="B1606" s="658"/>
      <c r="C1606" s="658"/>
      <c r="E1606" s="658"/>
      <c r="F1606" s="658"/>
      <c r="Z1606" s="658"/>
      <c r="AA1606" s="658"/>
    </row>
    <row r="1607" spans="1:27">
      <c r="A1607" s="658"/>
      <c r="B1607" s="658"/>
      <c r="C1607" s="658"/>
      <c r="E1607" s="658"/>
      <c r="F1607" s="658"/>
      <c r="Z1607" s="658"/>
      <c r="AA1607" s="658"/>
    </row>
    <row r="1608" spans="1:27">
      <c r="A1608" s="658"/>
      <c r="B1608" s="658"/>
      <c r="C1608" s="658"/>
      <c r="E1608" s="658"/>
      <c r="F1608" s="658"/>
      <c r="Z1608" s="658"/>
      <c r="AA1608" s="658"/>
    </row>
    <row r="1609" spans="1:27">
      <c r="A1609" s="658"/>
      <c r="B1609" s="658"/>
      <c r="C1609" s="658"/>
      <c r="E1609" s="658"/>
      <c r="F1609" s="658"/>
      <c r="Z1609" s="658"/>
      <c r="AA1609" s="658"/>
    </row>
    <row r="1610" spans="1:27">
      <c r="A1610" s="658"/>
      <c r="B1610" s="658"/>
      <c r="C1610" s="658"/>
      <c r="E1610" s="658"/>
      <c r="F1610" s="658"/>
      <c r="Z1610" s="658"/>
      <c r="AA1610" s="658"/>
    </row>
    <row r="1611" spans="1:27">
      <c r="A1611" s="658"/>
      <c r="B1611" s="658"/>
      <c r="C1611" s="658"/>
      <c r="E1611" s="658"/>
      <c r="F1611" s="658"/>
      <c r="Z1611" s="658"/>
      <c r="AA1611" s="658"/>
    </row>
    <row r="1612" spans="1:27">
      <c r="A1612" s="658"/>
      <c r="B1612" s="658"/>
      <c r="C1612" s="658"/>
      <c r="E1612" s="658"/>
      <c r="F1612" s="658"/>
      <c r="Z1612" s="658"/>
      <c r="AA1612" s="658"/>
    </row>
    <row r="1613" spans="1:27">
      <c r="A1613" s="658"/>
      <c r="B1613" s="658"/>
      <c r="C1613" s="658"/>
      <c r="E1613" s="658"/>
      <c r="F1613" s="658"/>
      <c r="Z1613" s="658"/>
      <c r="AA1613" s="658"/>
    </row>
    <row r="1614" spans="1:27">
      <c r="A1614" s="658"/>
      <c r="B1614" s="658"/>
      <c r="C1614" s="658"/>
      <c r="E1614" s="658"/>
      <c r="F1614" s="658"/>
      <c r="Z1614" s="658"/>
      <c r="AA1614" s="658"/>
    </row>
    <row r="1615" spans="1:27">
      <c r="A1615" s="658"/>
      <c r="B1615" s="658"/>
      <c r="C1615" s="658"/>
      <c r="E1615" s="658"/>
      <c r="F1615" s="658"/>
      <c r="Z1615" s="658"/>
      <c r="AA1615" s="658"/>
    </row>
    <row r="1616" spans="1:27">
      <c r="A1616" s="658"/>
      <c r="B1616" s="658"/>
      <c r="C1616" s="658"/>
      <c r="E1616" s="658"/>
      <c r="F1616" s="658"/>
      <c r="Z1616" s="658"/>
      <c r="AA1616" s="658"/>
    </row>
    <row r="1617" spans="1:27">
      <c r="A1617" s="658"/>
      <c r="B1617" s="658"/>
      <c r="C1617" s="658"/>
      <c r="E1617" s="658"/>
      <c r="F1617" s="658"/>
      <c r="Z1617" s="658"/>
      <c r="AA1617" s="658"/>
    </row>
    <row r="1618" spans="1:27">
      <c r="A1618" s="658"/>
      <c r="B1618" s="658"/>
      <c r="C1618" s="658"/>
      <c r="E1618" s="658"/>
      <c r="F1618" s="658"/>
      <c r="Z1618" s="658"/>
      <c r="AA1618" s="658"/>
    </row>
    <row r="1619" spans="1:27">
      <c r="A1619" s="658"/>
      <c r="B1619" s="658"/>
      <c r="C1619" s="658"/>
      <c r="E1619" s="658"/>
      <c r="F1619" s="658"/>
      <c r="Z1619" s="658"/>
      <c r="AA1619" s="658"/>
    </row>
    <row r="1620" spans="1:27">
      <c r="A1620" s="658"/>
      <c r="B1620" s="658"/>
      <c r="C1620" s="658"/>
      <c r="E1620" s="658"/>
      <c r="F1620" s="658"/>
      <c r="Z1620" s="658"/>
      <c r="AA1620" s="658"/>
    </row>
    <row r="1621" spans="1:27">
      <c r="A1621" s="658"/>
      <c r="B1621" s="658"/>
      <c r="C1621" s="658"/>
      <c r="E1621" s="658"/>
      <c r="F1621" s="658"/>
      <c r="Z1621" s="658"/>
      <c r="AA1621" s="658"/>
    </row>
    <row r="1622" spans="1:27">
      <c r="A1622" s="658"/>
      <c r="B1622" s="658"/>
      <c r="C1622" s="658"/>
      <c r="E1622" s="658"/>
      <c r="F1622" s="658"/>
      <c r="Z1622" s="658"/>
      <c r="AA1622" s="658"/>
    </row>
    <row r="1623" spans="1:27">
      <c r="A1623" s="658"/>
      <c r="B1623" s="658"/>
      <c r="C1623" s="658"/>
      <c r="E1623" s="658"/>
      <c r="F1623" s="658"/>
      <c r="Z1623" s="658"/>
      <c r="AA1623" s="658"/>
    </row>
    <row r="1624" spans="1:27">
      <c r="A1624" s="658"/>
      <c r="B1624" s="658"/>
      <c r="C1624" s="658"/>
      <c r="E1624" s="658"/>
      <c r="F1624" s="658"/>
      <c r="Z1624" s="658"/>
      <c r="AA1624" s="658"/>
    </row>
    <row r="1625" spans="1:27">
      <c r="A1625" s="658"/>
      <c r="B1625" s="658"/>
      <c r="C1625" s="658"/>
      <c r="E1625" s="658"/>
      <c r="F1625" s="658"/>
      <c r="Z1625" s="658"/>
      <c r="AA1625" s="658"/>
    </row>
    <row r="1626" spans="1:27">
      <c r="A1626" s="658"/>
      <c r="B1626" s="658"/>
      <c r="C1626" s="658"/>
      <c r="E1626" s="658"/>
      <c r="F1626" s="658"/>
      <c r="Z1626" s="658"/>
      <c r="AA1626" s="658"/>
    </row>
    <row r="1627" spans="1:27">
      <c r="A1627" s="658"/>
      <c r="B1627" s="658"/>
      <c r="C1627" s="658"/>
      <c r="E1627" s="658"/>
      <c r="F1627" s="658"/>
      <c r="Z1627" s="658"/>
      <c r="AA1627" s="658"/>
    </row>
    <row r="1628" spans="1:27">
      <c r="A1628" s="658"/>
      <c r="B1628" s="658"/>
      <c r="C1628" s="658"/>
      <c r="E1628" s="658"/>
      <c r="F1628" s="658"/>
      <c r="Z1628" s="658"/>
      <c r="AA1628" s="658"/>
    </row>
    <row r="1629" spans="1:27">
      <c r="A1629" s="658"/>
      <c r="B1629" s="658"/>
      <c r="C1629" s="658"/>
      <c r="E1629" s="658"/>
      <c r="F1629" s="658"/>
      <c r="Z1629" s="658"/>
      <c r="AA1629" s="658"/>
    </row>
    <row r="1630" spans="1:27">
      <c r="A1630" s="658"/>
      <c r="B1630" s="658"/>
      <c r="C1630" s="658"/>
      <c r="E1630" s="658"/>
      <c r="F1630" s="658"/>
      <c r="Z1630" s="658"/>
      <c r="AA1630" s="658"/>
    </row>
    <row r="1631" spans="1:27">
      <c r="A1631" s="658"/>
      <c r="B1631" s="658"/>
      <c r="C1631" s="658"/>
      <c r="E1631" s="658"/>
      <c r="F1631" s="658"/>
      <c r="Z1631" s="658"/>
      <c r="AA1631" s="658"/>
    </row>
    <row r="1632" spans="1:27">
      <c r="A1632" s="658"/>
      <c r="B1632" s="658"/>
      <c r="C1632" s="658"/>
      <c r="E1632" s="658"/>
      <c r="F1632" s="658"/>
      <c r="Z1632" s="658"/>
      <c r="AA1632" s="658"/>
    </row>
    <row r="1633" spans="1:27">
      <c r="A1633" s="658"/>
      <c r="B1633" s="658"/>
      <c r="C1633" s="658"/>
      <c r="E1633" s="658"/>
      <c r="F1633" s="658"/>
      <c r="Z1633" s="658"/>
      <c r="AA1633" s="658"/>
    </row>
    <row r="1634" spans="1:27">
      <c r="A1634" s="658"/>
      <c r="B1634" s="658"/>
      <c r="C1634" s="658"/>
      <c r="E1634" s="658"/>
      <c r="F1634" s="658"/>
      <c r="Z1634" s="658"/>
      <c r="AA1634" s="658"/>
    </row>
    <row r="1635" spans="1:27">
      <c r="A1635" s="658"/>
      <c r="B1635" s="658"/>
      <c r="C1635" s="658"/>
      <c r="E1635" s="658"/>
      <c r="F1635" s="658"/>
      <c r="Z1635" s="658"/>
      <c r="AA1635" s="658"/>
    </row>
    <row r="1636" spans="1:27">
      <c r="A1636" s="658"/>
      <c r="B1636" s="658"/>
      <c r="C1636" s="658"/>
      <c r="E1636" s="658"/>
      <c r="F1636" s="658"/>
      <c r="Z1636" s="658"/>
      <c r="AA1636" s="658"/>
    </row>
    <row r="1637" spans="1:27">
      <c r="A1637" s="658"/>
      <c r="B1637" s="658"/>
      <c r="C1637" s="658"/>
      <c r="E1637" s="658"/>
      <c r="F1637" s="658"/>
      <c r="Z1637" s="658"/>
      <c r="AA1637" s="658"/>
    </row>
    <row r="1638" spans="1:27">
      <c r="A1638" s="658"/>
      <c r="B1638" s="658"/>
      <c r="C1638" s="658"/>
      <c r="E1638" s="658"/>
      <c r="F1638" s="658"/>
      <c r="Z1638" s="658"/>
      <c r="AA1638" s="658"/>
    </row>
    <row r="1639" spans="1:27">
      <c r="A1639" s="658"/>
      <c r="B1639" s="658"/>
      <c r="C1639" s="658"/>
      <c r="E1639" s="658"/>
      <c r="F1639" s="658"/>
      <c r="Z1639" s="658"/>
      <c r="AA1639" s="658"/>
    </row>
    <row r="1640" spans="1:27">
      <c r="A1640" s="658"/>
      <c r="B1640" s="658"/>
      <c r="C1640" s="658"/>
      <c r="E1640" s="658"/>
      <c r="F1640" s="658"/>
      <c r="Z1640" s="658"/>
      <c r="AA1640" s="658"/>
    </row>
    <row r="1641" spans="1:27">
      <c r="A1641" s="658"/>
      <c r="B1641" s="658"/>
      <c r="C1641" s="658"/>
      <c r="E1641" s="658"/>
      <c r="F1641" s="658"/>
      <c r="Z1641" s="658"/>
      <c r="AA1641" s="658"/>
    </row>
    <row r="1642" spans="1:27">
      <c r="A1642" s="658"/>
      <c r="B1642" s="658"/>
      <c r="C1642" s="658"/>
      <c r="E1642" s="658"/>
      <c r="F1642" s="658"/>
      <c r="Z1642" s="658"/>
      <c r="AA1642" s="658"/>
    </row>
    <row r="1643" spans="1:27">
      <c r="A1643" s="658"/>
      <c r="B1643" s="658"/>
      <c r="C1643" s="658"/>
      <c r="E1643" s="658"/>
      <c r="F1643" s="658"/>
      <c r="Z1643" s="658"/>
      <c r="AA1643" s="658"/>
    </row>
    <row r="1644" spans="1:27">
      <c r="A1644" s="658"/>
      <c r="B1644" s="658"/>
      <c r="C1644" s="658"/>
      <c r="E1644" s="658"/>
      <c r="F1644" s="658"/>
      <c r="Z1644" s="658"/>
      <c r="AA1644" s="658"/>
    </row>
    <row r="1645" spans="1:27">
      <c r="A1645" s="658"/>
      <c r="B1645" s="658"/>
      <c r="C1645" s="658"/>
      <c r="E1645" s="658"/>
      <c r="F1645" s="658"/>
      <c r="Z1645" s="658"/>
      <c r="AA1645" s="658"/>
    </row>
    <row r="1646" spans="1:27">
      <c r="A1646" s="658"/>
      <c r="B1646" s="658"/>
      <c r="C1646" s="658"/>
      <c r="E1646" s="658"/>
      <c r="F1646" s="658"/>
      <c r="Z1646" s="658"/>
      <c r="AA1646" s="658"/>
    </row>
    <row r="1647" spans="1:27">
      <c r="A1647" s="658"/>
      <c r="B1647" s="658"/>
      <c r="C1647" s="658"/>
      <c r="E1647" s="658"/>
      <c r="F1647" s="658"/>
      <c r="Z1647" s="658"/>
      <c r="AA1647" s="658"/>
    </row>
    <row r="1648" spans="1:27">
      <c r="A1648" s="658"/>
      <c r="B1648" s="658"/>
      <c r="C1648" s="658"/>
      <c r="E1648" s="658"/>
      <c r="F1648" s="658"/>
      <c r="Z1648" s="658"/>
      <c r="AA1648" s="658"/>
    </row>
    <row r="1649" spans="1:27">
      <c r="A1649" s="658"/>
      <c r="B1649" s="658"/>
      <c r="C1649" s="658"/>
      <c r="E1649" s="658"/>
      <c r="F1649" s="658"/>
      <c r="Z1649" s="658"/>
      <c r="AA1649" s="658"/>
    </row>
    <row r="1650" spans="1:27">
      <c r="A1650" s="658"/>
      <c r="B1650" s="658"/>
      <c r="C1650" s="658"/>
      <c r="E1650" s="658"/>
      <c r="F1650" s="658"/>
      <c r="Z1650" s="658"/>
      <c r="AA1650" s="658"/>
    </row>
    <row r="1651" spans="1:27">
      <c r="A1651" s="658"/>
      <c r="B1651" s="658"/>
      <c r="C1651" s="658"/>
      <c r="E1651" s="658"/>
      <c r="F1651" s="658"/>
      <c r="Z1651" s="658"/>
      <c r="AA1651" s="658"/>
    </row>
    <row r="1652" spans="1:27">
      <c r="A1652" s="658"/>
      <c r="B1652" s="658"/>
      <c r="C1652" s="658"/>
      <c r="E1652" s="658"/>
      <c r="F1652" s="658"/>
      <c r="Z1652" s="658"/>
      <c r="AA1652" s="658"/>
    </row>
    <row r="1653" spans="1:27">
      <c r="A1653" s="658"/>
      <c r="B1653" s="658"/>
      <c r="C1653" s="658"/>
      <c r="E1653" s="658"/>
      <c r="F1653" s="658"/>
      <c r="Z1653" s="658"/>
      <c r="AA1653" s="658"/>
    </row>
    <row r="1654" spans="1:27">
      <c r="A1654" s="658"/>
      <c r="B1654" s="658"/>
      <c r="C1654" s="658"/>
      <c r="E1654" s="658"/>
      <c r="F1654" s="658"/>
      <c r="Z1654" s="658"/>
      <c r="AA1654" s="658"/>
    </row>
    <row r="1655" spans="1:27">
      <c r="A1655" s="658"/>
      <c r="B1655" s="658"/>
      <c r="C1655" s="658"/>
      <c r="E1655" s="658"/>
      <c r="F1655" s="658"/>
      <c r="Z1655" s="658"/>
      <c r="AA1655" s="658"/>
    </row>
    <row r="1656" spans="1:27">
      <c r="A1656" s="658"/>
      <c r="B1656" s="658"/>
      <c r="C1656" s="658"/>
      <c r="E1656" s="658"/>
      <c r="F1656" s="658"/>
      <c r="Z1656" s="658"/>
      <c r="AA1656" s="658"/>
    </row>
    <row r="1657" spans="1:27">
      <c r="A1657" s="658"/>
      <c r="B1657" s="658"/>
      <c r="C1657" s="658"/>
      <c r="E1657" s="658"/>
      <c r="F1657" s="658"/>
      <c r="Z1657" s="658"/>
      <c r="AA1657" s="658"/>
    </row>
    <row r="1658" spans="1:27">
      <c r="A1658" s="658"/>
      <c r="B1658" s="658"/>
      <c r="C1658" s="658"/>
      <c r="E1658" s="658"/>
      <c r="F1658" s="658"/>
      <c r="Z1658" s="658"/>
      <c r="AA1658" s="658"/>
    </row>
    <row r="1659" spans="1:27">
      <c r="A1659" s="658"/>
      <c r="B1659" s="658"/>
      <c r="C1659" s="658"/>
      <c r="E1659" s="658"/>
      <c r="F1659" s="658"/>
      <c r="Z1659" s="658"/>
      <c r="AA1659" s="658"/>
    </row>
    <row r="1660" spans="1:27">
      <c r="A1660" s="658"/>
      <c r="B1660" s="658"/>
      <c r="C1660" s="658"/>
      <c r="E1660" s="658"/>
      <c r="F1660" s="658"/>
      <c r="Z1660" s="658"/>
      <c r="AA1660" s="658"/>
    </row>
    <row r="1661" spans="1:27">
      <c r="A1661" s="658"/>
      <c r="B1661" s="658"/>
      <c r="C1661" s="658"/>
      <c r="E1661" s="658"/>
      <c r="F1661" s="658"/>
      <c r="Z1661" s="658"/>
      <c r="AA1661" s="658"/>
    </row>
    <row r="1662" spans="1:27">
      <c r="A1662" s="658"/>
      <c r="B1662" s="658"/>
      <c r="C1662" s="658"/>
      <c r="E1662" s="658"/>
      <c r="F1662" s="658"/>
      <c r="Z1662" s="658"/>
      <c r="AA1662" s="658"/>
    </row>
    <row r="1663" spans="1:27">
      <c r="A1663" s="658"/>
      <c r="B1663" s="658"/>
      <c r="C1663" s="658"/>
      <c r="E1663" s="658"/>
      <c r="F1663" s="658"/>
      <c r="Z1663" s="658"/>
      <c r="AA1663" s="658"/>
    </row>
    <row r="1664" spans="1:27">
      <c r="A1664" s="658"/>
      <c r="B1664" s="658"/>
      <c r="C1664" s="658"/>
      <c r="E1664" s="658"/>
      <c r="F1664" s="658"/>
      <c r="Z1664" s="658"/>
      <c r="AA1664" s="658"/>
    </row>
    <row r="1665" spans="1:27">
      <c r="A1665" s="658"/>
      <c r="B1665" s="658"/>
      <c r="C1665" s="658"/>
      <c r="E1665" s="658"/>
      <c r="F1665" s="658"/>
      <c r="Z1665" s="658"/>
      <c r="AA1665" s="658"/>
    </row>
    <row r="1666" spans="1:27">
      <c r="A1666" s="658"/>
      <c r="B1666" s="658"/>
      <c r="C1666" s="658"/>
      <c r="E1666" s="658"/>
      <c r="F1666" s="658"/>
      <c r="Z1666" s="658"/>
      <c r="AA1666" s="658"/>
    </row>
    <row r="1667" spans="1:27">
      <c r="A1667" s="658"/>
      <c r="B1667" s="658"/>
      <c r="C1667" s="658"/>
      <c r="E1667" s="658"/>
      <c r="F1667" s="658"/>
      <c r="Z1667" s="658"/>
      <c r="AA1667" s="658"/>
    </row>
    <row r="1668" spans="1:27">
      <c r="A1668" s="658"/>
      <c r="B1668" s="658"/>
      <c r="C1668" s="658"/>
      <c r="E1668" s="658"/>
      <c r="F1668" s="658"/>
      <c r="Z1668" s="658"/>
      <c r="AA1668" s="658"/>
    </row>
    <row r="1669" spans="1:27">
      <c r="A1669" s="658"/>
      <c r="B1669" s="658"/>
      <c r="C1669" s="658"/>
      <c r="E1669" s="658"/>
      <c r="F1669" s="658"/>
      <c r="Z1669" s="658"/>
      <c r="AA1669" s="658"/>
    </row>
    <row r="1670" spans="1:27">
      <c r="A1670" s="658"/>
      <c r="B1670" s="658"/>
      <c r="C1670" s="658"/>
      <c r="E1670" s="658"/>
      <c r="F1670" s="658"/>
      <c r="Z1670" s="658"/>
      <c r="AA1670" s="658"/>
    </row>
    <row r="1671" spans="1:27">
      <c r="A1671" s="658"/>
      <c r="B1671" s="658"/>
      <c r="C1671" s="658"/>
      <c r="E1671" s="658"/>
      <c r="F1671" s="658"/>
      <c r="Z1671" s="658"/>
      <c r="AA1671" s="658"/>
    </row>
    <row r="1672" spans="1:27">
      <c r="A1672" s="658"/>
      <c r="B1672" s="658"/>
      <c r="C1672" s="658"/>
      <c r="E1672" s="658"/>
      <c r="F1672" s="658"/>
      <c r="Z1672" s="658"/>
      <c r="AA1672" s="658"/>
    </row>
    <row r="1673" spans="1:27">
      <c r="A1673" s="658"/>
      <c r="B1673" s="658"/>
      <c r="C1673" s="658"/>
      <c r="E1673" s="658"/>
      <c r="F1673" s="658"/>
      <c r="Z1673" s="658"/>
      <c r="AA1673" s="658"/>
    </row>
    <row r="1674" spans="1:27">
      <c r="A1674" s="658"/>
      <c r="B1674" s="658"/>
      <c r="C1674" s="658"/>
      <c r="E1674" s="658"/>
      <c r="F1674" s="658"/>
      <c r="Z1674" s="658"/>
      <c r="AA1674" s="658"/>
    </row>
    <row r="1675" spans="1:27">
      <c r="A1675" s="658"/>
      <c r="B1675" s="658"/>
      <c r="C1675" s="658"/>
      <c r="E1675" s="658"/>
      <c r="F1675" s="658"/>
      <c r="Z1675" s="658"/>
      <c r="AA1675" s="658"/>
    </row>
    <row r="1676" spans="1:27">
      <c r="A1676" s="658"/>
      <c r="B1676" s="658"/>
      <c r="C1676" s="658"/>
      <c r="E1676" s="658"/>
      <c r="F1676" s="658"/>
      <c r="Z1676" s="658"/>
      <c r="AA1676" s="658"/>
    </row>
    <row r="1677" spans="1:27">
      <c r="A1677" s="658"/>
      <c r="B1677" s="658"/>
      <c r="C1677" s="658"/>
      <c r="E1677" s="658"/>
      <c r="F1677" s="658"/>
      <c r="Z1677" s="658"/>
      <c r="AA1677" s="658"/>
    </row>
    <row r="1678" spans="1:27">
      <c r="A1678" s="658"/>
      <c r="B1678" s="658"/>
      <c r="C1678" s="658"/>
      <c r="E1678" s="658"/>
      <c r="F1678" s="658"/>
      <c r="Z1678" s="658"/>
      <c r="AA1678" s="658"/>
    </row>
    <row r="1679" spans="1:27">
      <c r="A1679" s="658"/>
      <c r="B1679" s="658"/>
      <c r="C1679" s="658"/>
      <c r="E1679" s="658"/>
      <c r="F1679" s="658"/>
      <c r="Z1679" s="658"/>
      <c r="AA1679" s="658"/>
    </row>
    <row r="1680" spans="1:27">
      <c r="A1680" s="658"/>
      <c r="B1680" s="658"/>
      <c r="C1680" s="658"/>
      <c r="E1680" s="658"/>
      <c r="F1680" s="658"/>
      <c r="Z1680" s="658"/>
      <c r="AA1680" s="658"/>
    </row>
    <row r="1681" spans="1:27">
      <c r="A1681" s="658"/>
      <c r="B1681" s="658"/>
      <c r="C1681" s="658"/>
      <c r="E1681" s="658"/>
      <c r="F1681" s="658"/>
      <c r="Z1681" s="658"/>
      <c r="AA1681" s="658"/>
    </row>
    <row r="1682" spans="1:27">
      <c r="A1682" s="658"/>
      <c r="B1682" s="658"/>
      <c r="C1682" s="658"/>
      <c r="E1682" s="658"/>
      <c r="F1682" s="658"/>
      <c r="Z1682" s="658"/>
      <c r="AA1682" s="658"/>
    </row>
    <row r="1683" spans="1:27">
      <c r="A1683" s="658"/>
      <c r="B1683" s="658"/>
      <c r="C1683" s="658"/>
      <c r="E1683" s="658"/>
      <c r="F1683" s="658"/>
      <c r="Z1683" s="658"/>
      <c r="AA1683" s="658"/>
    </row>
    <row r="1684" spans="1:27">
      <c r="A1684" s="658"/>
      <c r="B1684" s="658"/>
      <c r="C1684" s="658"/>
      <c r="E1684" s="658"/>
      <c r="F1684" s="658"/>
      <c r="Z1684" s="658"/>
      <c r="AA1684" s="658"/>
    </row>
    <row r="1685" spans="1:27">
      <c r="A1685" s="658"/>
      <c r="B1685" s="658"/>
      <c r="C1685" s="658"/>
      <c r="E1685" s="658"/>
      <c r="F1685" s="658"/>
      <c r="Z1685" s="658"/>
      <c r="AA1685" s="658"/>
    </row>
    <row r="1686" spans="1:27">
      <c r="A1686" s="658"/>
      <c r="B1686" s="658"/>
      <c r="C1686" s="658"/>
      <c r="E1686" s="658"/>
      <c r="F1686" s="658"/>
      <c r="Z1686" s="658"/>
      <c r="AA1686" s="658"/>
    </row>
    <row r="1687" spans="1:27">
      <c r="A1687" s="658"/>
      <c r="B1687" s="658"/>
      <c r="C1687" s="658"/>
      <c r="E1687" s="658"/>
      <c r="F1687" s="658"/>
      <c r="Z1687" s="658"/>
      <c r="AA1687" s="658"/>
    </row>
    <row r="1688" spans="1:27">
      <c r="A1688" s="658"/>
      <c r="B1688" s="658"/>
      <c r="C1688" s="658"/>
      <c r="E1688" s="658"/>
      <c r="F1688" s="658"/>
      <c r="Z1688" s="658"/>
      <c r="AA1688" s="658"/>
    </row>
    <row r="1689" spans="1:27">
      <c r="A1689" s="658"/>
      <c r="B1689" s="658"/>
      <c r="C1689" s="658"/>
      <c r="E1689" s="658"/>
      <c r="F1689" s="658"/>
      <c r="Z1689" s="658"/>
      <c r="AA1689" s="658"/>
    </row>
    <row r="1690" spans="1:27">
      <c r="A1690" s="658"/>
      <c r="B1690" s="658"/>
      <c r="C1690" s="658"/>
      <c r="E1690" s="658"/>
      <c r="F1690" s="658"/>
      <c r="Z1690" s="658"/>
      <c r="AA1690" s="658"/>
    </row>
    <row r="1691" spans="1:27">
      <c r="A1691" s="658"/>
      <c r="B1691" s="658"/>
      <c r="C1691" s="658"/>
      <c r="E1691" s="658"/>
      <c r="F1691" s="658"/>
      <c r="Z1691" s="658"/>
      <c r="AA1691" s="658"/>
    </row>
    <row r="1692" spans="1:27">
      <c r="A1692" s="658"/>
      <c r="B1692" s="658"/>
      <c r="C1692" s="658"/>
      <c r="E1692" s="658"/>
      <c r="F1692" s="658"/>
      <c r="Z1692" s="658"/>
      <c r="AA1692" s="658"/>
    </row>
    <row r="1693" spans="1:27">
      <c r="A1693" s="658"/>
      <c r="B1693" s="658"/>
      <c r="C1693" s="658"/>
      <c r="E1693" s="658"/>
      <c r="F1693" s="658"/>
      <c r="Z1693" s="658"/>
      <c r="AA1693" s="658"/>
    </row>
    <row r="1694" spans="1:27">
      <c r="A1694" s="658"/>
      <c r="B1694" s="658"/>
      <c r="C1694" s="658"/>
      <c r="E1694" s="658"/>
      <c r="F1694" s="658"/>
      <c r="Z1694" s="658"/>
      <c r="AA1694" s="658"/>
    </row>
    <row r="1695" spans="1:27">
      <c r="A1695" s="658"/>
      <c r="B1695" s="658"/>
      <c r="C1695" s="658"/>
      <c r="E1695" s="658"/>
      <c r="F1695" s="658"/>
      <c r="Z1695" s="658"/>
      <c r="AA1695" s="658"/>
    </row>
    <row r="1696" spans="1:27">
      <c r="A1696" s="658"/>
      <c r="B1696" s="658"/>
      <c r="C1696" s="658"/>
      <c r="E1696" s="658"/>
      <c r="F1696" s="658"/>
      <c r="Z1696" s="658"/>
      <c r="AA1696" s="658"/>
    </row>
    <row r="1697" spans="1:27">
      <c r="A1697" s="658"/>
      <c r="B1697" s="658"/>
      <c r="C1697" s="658"/>
      <c r="E1697" s="658"/>
      <c r="F1697" s="658"/>
      <c r="Z1697" s="658"/>
      <c r="AA1697" s="658"/>
    </row>
    <row r="1698" spans="1:27">
      <c r="A1698" s="658"/>
      <c r="B1698" s="658"/>
      <c r="C1698" s="658"/>
      <c r="E1698" s="658"/>
      <c r="F1698" s="658"/>
      <c r="Z1698" s="658"/>
      <c r="AA1698" s="658"/>
    </row>
    <row r="1699" spans="1:27">
      <c r="A1699" s="658"/>
      <c r="B1699" s="658"/>
      <c r="C1699" s="658"/>
      <c r="E1699" s="658"/>
      <c r="F1699" s="658"/>
      <c r="Z1699" s="658"/>
      <c r="AA1699" s="658"/>
    </row>
    <row r="1700" spans="1:27">
      <c r="A1700" s="658"/>
      <c r="B1700" s="658"/>
      <c r="C1700" s="658"/>
      <c r="E1700" s="658"/>
      <c r="F1700" s="658"/>
      <c r="Z1700" s="658"/>
      <c r="AA1700" s="658"/>
    </row>
    <row r="1701" spans="1:27">
      <c r="A1701" s="658"/>
      <c r="B1701" s="658"/>
      <c r="C1701" s="658"/>
      <c r="E1701" s="658"/>
      <c r="F1701" s="658"/>
      <c r="Z1701" s="658"/>
      <c r="AA1701" s="658"/>
    </row>
    <row r="1702" spans="1:27">
      <c r="A1702" s="658"/>
      <c r="B1702" s="658"/>
      <c r="C1702" s="658"/>
      <c r="E1702" s="658"/>
      <c r="F1702" s="658"/>
      <c r="Z1702" s="658"/>
      <c r="AA1702" s="658"/>
    </row>
    <row r="1703" spans="1:27">
      <c r="A1703" s="658"/>
      <c r="B1703" s="658"/>
      <c r="C1703" s="658"/>
      <c r="E1703" s="658"/>
      <c r="F1703" s="658"/>
      <c r="Z1703" s="658"/>
      <c r="AA1703" s="658"/>
    </row>
    <row r="1704" spans="1:27">
      <c r="A1704" s="658"/>
      <c r="B1704" s="658"/>
      <c r="C1704" s="658"/>
      <c r="E1704" s="658"/>
      <c r="F1704" s="658"/>
      <c r="Z1704" s="658"/>
      <c r="AA1704" s="658"/>
    </row>
    <row r="1705" spans="1:27">
      <c r="A1705" s="658"/>
      <c r="B1705" s="658"/>
      <c r="C1705" s="658"/>
      <c r="E1705" s="658"/>
      <c r="F1705" s="658"/>
      <c r="Z1705" s="658"/>
      <c r="AA1705" s="658"/>
    </row>
    <row r="1706" spans="1:27">
      <c r="A1706" s="658"/>
      <c r="B1706" s="658"/>
      <c r="C1706" s="658"/>
      <c r="E1706" s="658"/>
      <c r="F1706" s="658"/>
      <c r="Z1706" s="658"/>
      <c r="AA1706" s="658"/>
    </row>
    <row r="1707" spans="1:27">
      <c r="A1707" s="658"/>
      <c r="B1707" s="658"/>
      <c r="C1707" s="658"/>
      <c r="E1707" s="658"/>
      <c r="F1707" s="658"/>
      <c r="Z1707" s="658"/>
      <c r="AA1707" s="658"/>
    </row>
    <row r="1708" spans="1:27">
      <c r="A1708" s="658"/>
      <c r="B1708" s="658"/>
      <c r="C1708" s="658"/>
      <c r="E1708" s="658"/>
      <c r="F1708" s="658"/>
      <c r="Z1708" s="658"/>
      <c r="AA1708" s="658"/>
    </row>
    <row r="1709" spans="1:27">
      <c r="A1709" s="658"/>
      <c r="B1709" s="658"/>
      <c r="C1709" s="658"/>
      <c r="E1709" s="658"/>
      <c r="F1709" s="658"/>
      <c r="Z1709" s="658"/>
      <c r="AA1709" s="658"/>
    </row>
    <row r="1710" spans="1:27">
      <c r="A1710" s="658"/>
      <c r="B1710" s="658"/>
      <c r="C1710" s="658"/>
      <c r="E1710" s="658"/>
      <c r="F1710" s="658"/>
      <c r="Z1710" s="658"/>
      <c r="AA1710" s="658"/>
    </row>
    <row r="1711" spans="1:27">
      <c r="A1711" s="658"/>
      <c r="B1711" s="658"/>
      <c r="C1711" s="658"/>
      <c r="E1711" s="658"/>
      <c r="F1711" s="658"/>
      <c r="Z1711" s="658"/>
      <c r="AA1711" s="658"/>
    </row>
    <row r="1712" spans="1:27">
      <c r="A1712" s="658"/>
      <c r="B1712" s="658"/>
      <c r="C1712" s="658"/>
      <c r="E1712" s="658"/>
      <c r="F1712" s="658"/>
      <c r="Z1712" s="658"/>
      <c r="AA1712" s="658"/>
    </row>
    <row r="1713" spans="1:27">
      <c r="A1713" s="658"/>
      <c r="B1713" s="658"/>
      <c r="C1713" s="658"/>
      <c r="E1713" s="658"/>
      <c r="F1713" s="658"/>
      <c r="Z1713" s="658"/>
      <c r="AA1713" s="658"/>
    </row>
    <row r="1714" spans="1:27">
      <c r="A1714" s="658"/>
      <c r="B1714" s="658"/>
      <c r="C1714" s="658"/>
      <c r="E1714" s="658"/>
      <c r="F1714" s="658"/>
      <c r="Z1714" s="658"/>
      <c r="AA1714" s="658"/>
    </row>
    <row r="1715" spans="1:27">
      <c r="A1715" s="658"/>
      <c r="B1715" s="658"/>
      <c r="C1715" s="658"/>
      <c r="E1715" s="658"/>
      <c r="F1715" s="658"/>
      <c r="Z1715" s="658"/>
      <c r="AA1715" s="658"/>
    </row>
    <row r="1716" spans="1:27">
      <c r="A1716" s="658"/>
      <c r="B1716" s="658"/>
      <c r="C1716" s="658"/>
      <c r="E1716" s="658"/>
      <c r="F1716" s="658"/>
      <c r="Z1716" s="658"/>
      <c r="AA1716" s="658"/>
    </row>
    <row r="1717" spans="1:27">
      <c r="A1717" s="658"/>
      <c r="B1717" s="658"/>
      <c r="C1717" s="658"/>
      <c r="E1717" s="658"/>
      <c r="F1717" s="658"/>
      <c r="Z1717" s="658"/>
      <c r="AA1717" s="658"/>
    </row>
    <row r="1718" spans="1:27">
      <c r="A1718" s="658"/>
      <c r="B1718" s="658"/>
      <c r="C1718" s="658"/>
      <c r="E1718" s="658"/>
      <c r="F1718" s="658"/>
      <c r="Z1718" s="658"/>
      <c r="AA1718" s="658"/>
    </row>
    <row r="1719" spans="1:27">
      <c r="A1719" s="658"/>
      <c r="B1719" s="658"/>
      <c r="C1719" s="658"/>
      <c r="E1719" s="658"/>
      <c r="F1719" s="658"/>
      <c r="Z1719" s="658"/>
      <c r="AA1719" s="658"/>
    </row>
    <row r="1720" spans="1:27">
      <c r="A1720" s="658"/>
      <c r="B1720" s="658"/>
      <c r="C1720" s="658"/>
      <c r="E1720" s="658"/>
      <c r="F1720" s="658"/>
      <c r="Z1720" s="658"/>
      <c r="AA1720" s="658"/>
    </row>
    <row r="1721" spans="1:27">
      <c r="A1721" s="658"/>
      <c r="B1721" s="658"/>
      <c r="C1721" s="658"/>
      <c r="E1721" s="658"/>
      <c r="F1721" s="658"/>
      <c r="Z1721" s="658"/>
      <c r="AA1721" s="658"/>
    </row>
    <row r="1722" spans="1:27">
      <c r="A1722" s="658"/>
      <c r="B1722" s="658"/>
      <c r="C1722" s="658"/>
      <c r="E1722" s="658"/>
      <c r="F1722" s="658"/>
      <c r="Z1722" s="658"/>
      <c r="AA1722" s="658"/>
    </row>
    <row r="1723" spans="1:27">
      <c r="A1723" s="658"/>
      <c r="B1723" s="658"/>
      <c r="C1723" s="658"/>
      <c r="E1723" s="658"/>
      <c r="F1723" s="658"/>
      <c r="Z1723" s="658"/>
      <c r="AA1723" s="658"/>
    </row>
    <row r="1724" spans="1:27">
      <c r="A1724" s="658"/>
      <c r="B1724" s="658"/>
      <c r="C1724" s="658"/>
      <c r="E1724" s="658"/>
      <c r="F1724" s="658"/>
      <c r="Z1724" s="658"/>
      <c r="AA1724" s="658"/>
    </row>
    <row r="1725" spans="1:27">
      <c r="A1725" s="658"/>
      <c r="B1725" s="658"/>
      <c r="C1725" s="658"/>
      <c r="E1725" s="658"/>
      <c r="F1725" s="658"/>
      <c r="Z1725" s="658"/>
      <c r="AA1725" s="658"/>
    </row>
    <row r="1726" spans="1:27">
      <c r="A1726" s="658"/>
      <c r="B1726" s="658"/>
      <c r="C1726" s="658"/>
      <c r="E1726" s="658"/>
      <c r="F1726" s="658"/>
      <c r="Z1726" s="658"/>
      <c r="AA1726" s="658"/>
    </row>
    <row r="1727" spans="1:27">
      <c r="A1727" s="658"/>
      <c r="B1727" s="658"/>
      <c r="C1727" s="658"/>
      <c r="E1727" s="658"/>
      <c r="F1727" s="658"/>
      <c r="Z1727" s="658"/>
      <c r="AA1727" s="658"/>
    </row>
    <row r="1728" spans="1:27">
      <c r="A1728" s="658"/>
      <c r="B1728" s="658"/>
      <c r="C1728" s="658"/>
      <c r="E1728" s="658"/>
      <c r="F1728" s="658"/>
      <c r="Z1728" s="658"/>
      <c r="AA1728" s="658"/>
    </row>
    <row r="1729" spans="1:27">
      <c r="A1729" s="658"/>
      <c r="B1729" s="658"/>
      <c r="C1729" s="658"/>
      <c r="E1729" s="658"/>
      <c r="F1729" s="658"/>
      <c r="Z1729" s="658"/>
      <c r="AA1729" s="658"/>
    </row>
    <row r="1730" spans="1:27">
      <c r="A1730" s="658"/>
      <c r="B1730" s="658"/>
      <c r="C1730" s="658"/>
      <c r="E1730" s="658"/>
      <c r="F1730" s="658"/>
      <c r="Z1730" s="658"/>
      <c r="AA1730" s="658"/>
    </row>
    <row r="1731" spans="1:27">
      <c r="A1731" s="658"/>
      <c r="B1731" s="658"/>
      <c r="C1731" s="658"/>
      <c r="E1731" s="658"/>
      <c r="F1731" s="658"/>
      <c r="Z1731" s="658"/>
      <c r="AA1731" s="658"/>
    </row>
    <row r="1732" spans="1:27">
      <c r="A1732" s="658"/>
      <c r="B1732" s="658"/>
      <c r="C1732" s="658"/>
      <c r="E1732" s="658"/>
      <c r="F1732" s="658"/>
      <c r="Z1732" s="658"/>
      <c r="AA1732" s="658"/>
    </row>
    <row r="1733" spans="1:27">
      <c r="A1733" s="658"/>
      <c r="B1733" s="658"/>
      <c r="C1733" s="658"/>
      <c r="E1733" s="658"/>
      <c r="F1733" s="658"/>
      <c r="Z1733" s="658"/>
      <c r="AA1733" s="658"/>
    </row>
    <row r="1734" spans="1:27">
      <c r="A1734" s="658"/>
      <c r="B1734" s="658"/>
      <c r="C1734" s="658"/>
      <c r="E1734" s="658"/>
      <c r="F1734" s="658"/>
      <c r="Z1734" s="658"/>
      <c r="AA1734" s="658"/>
    </row>
    <row r="1735" spans="1:27">
      <c r="A1735" s="658"/>
      <c r="B1735" s="658"/>
      <c r="C1735" s="658"/>
      <c r="E1735" s="658"/>
      <c r="F1735" s="658"/>
      <c r="Z1735" s="658"/>
      <c r="AA1735" s="658"/>
    </row>
    <row r="1736" spans="1:27">
      <c r="A1736" s="658"/>
      <c r="B1736" s="658"/>
      <c r="C1736" s="658"/>
      <c r="E1736" s="658"/>
      <c r="F1736" s="658"/>
      <c r="Z1736" s="658"/>
      <c r="AA1736" s="658"/>
    </row>
    <row r="1737" spans="1:27">
      <c r="A1737" s="658"/>
      <c r="B1737" s="658"/>
      <c r="C1737" s="658"/>
      <c r="E1737" s="658"/>
      <c r="F1737" s="658"/>
      <c r="Z1737" s="658"/>
      <c r="AA1737" s="658"/>
    </row>
    <row r="1738" spans="1:27">
      <c r="A1738" s="658"/>
      <c r="B1738" s="658"/>
      <c r="C1738" s="658"/>
      <c r="E1738" s="658"/>
      <c r="F1738" s="658"/>
      <c r="Z1738" s="658"/>
      <c r="AA1738" s="658"/>
    </row>
    <row r="1739" spans="1:27">
      <c r="A1739" s="658"/>
      <c r="B1739" s="658"/>
      <c r="C1739" s="658"/>
      <c r="E1739" s="658"/>
      <c r="F1739" s="658"/>
      <c r="Z1739" s="658"/>
      <c r="AA1739" s="658"/>
    </row>
    <row r="1740" spans="1:27">
      <c r="A1740" s="658"/>
      <c r="B1740" s="658"/>
      <c r="C1740" s="658"/>
      <c r="E1740" s="658"/>
      <c r="F1740" s="658"/>
      <c r="Z1740" s="658"/>
      <c r="AA1740" s="658"/>
    </row>
    <row r="1741" spans="1:27">
      <c r="A1741" s="658"/>
      <c r="B1741" s="658"/>
      <c r="C1741" s="658"/>
      <c r="E1741" s="658"/>
      <c r="F1741" s="658"/>
      <c r="Z1741" s="658"/>
      <c r="AA1741" s="658"/>
    </row>
    <row r="1742" spans="1:27">
      <c r="A1742" s="658"/>
      <c r="B1742" s="658"/>
      <c r="C1742" s="658"/>
      <c r="E1742" s="658"/>
      <c r="F1742" s="658"/>
      <c r="Z1742" s="658"/>
      <c r="AA1742" s="658"/>
    </row>
    <row r="1743" spans="1:27">
      <c r="A1743" s="658"/>
      <c r="B1743" s="658"/>
      <c r="C1743" s="658"/>
      <c r="E1743" s="658"/>
      <c r="F1743" s="658"/>
      <c r="Z1743" s="658"/>
      <c r="AA1743" s="658"/>
    </row>
    <row r="1744" spans="1:27">
      <c r="A1744" s="658"/>
      <c r="B1744" s="658"/>
      <c r="C1744" s="658"/>
      <c r="E1744" s="658"/>
      <c r="F1744" s="658"/>
      <c r="Z1744" s="658"/>
      <c r="AA1744" s="658"/>
    </row>
    <row r="1745" spans="1:27">
      <c r="A1745" s="658"/>
      <c r="B1745" s="658"/>
      <c r="C1745" s="658"/>
      <c r="E1745" s="658"/>
      <c r="F1745" s="658"/>
      <c r="Z1745" s="658"/>
      <c r="AA1745" s="658"/>
    </row>
    <row r="1746" spans="1:27">
      <c r="A1746" s="658"/>
      <c r="B1746" s="658"/>
      <c r="C1746" s="658"/>
      <c r="E1746" s="658"/>
      <c r="F1746" s="658"/>
      <c r="Z1746" s="658"/>
      <c r="AA1746" s="658"/>
    </row>
    <row r="1747" spans="1:27">
      <c r="A1747" s="658"/>
      <c r="B1747" s="658"/>
      <c r="C1747" s="658"/>
      <c r="E1747" s="658"/>
      <c r="F1747" s="658"/>
      <c r="Z1747" s="658"/>
      <c r="AA1747" s="658"/>
    </row>
    <row r="1748" spans="1:27">
      <c r="A1748" s="658"/>
      <c r="B1748" s="658"/>
      <c r="C1748" s="658"/>
      <c r="E1748" s="658"/>
      <c r="F1748" s="658"/>
      <c r="Z1748" s="658"/>
      <c r="AA1748" s="658"/>
    </row>
    <row r="1749" spans="1:27">
      <c r="A1749" s="658"/>
      <c r="B1749" s="658"/>
      <c r="C1749" s="658"/>
      <c r="E1749" s="658"/>
      <c r="F1749" s="658"/>
      <c r="Z1749" s="658"/>
      <c r="AA1749" s="658"/>
    </row>
    <row r="1750" spans="1:27">
      <c r="A1750" s="658"/>
      <c r="B1750" s="658"/>
      <c r="C1750" s="658"/>
      <c r="E1750" s="658"/>
      <c r="F1750" s="658"/>
      <c r="Z1750" s="658"/>
      <c r="AA1750" s="658"/>
    </row>
    <row r="1751" spans="1:27">
      <c r="A1751" s="658"/>
      <c r="B1751" s="658"/>
      <c r="C1751" s="658"/>
      <c r="E1751" s="658"/>
      <c r="F1751" s="658"/>
      <c r="Z1751" s="658"/>
      <c r="AA1751" s="658"/>
    </row>
    <row r="1752" spans="1:27">
      <c r="A1752" s="658"/>
      <c r="B1752" s="658"/>
      <c r="C1752" s="658"/>
      <c r="E1752" s="658"/>
      <c r="F1752" s="658"/>
      <c r="Z1752" s="658"/>
      <c r="AA1752" s="658"/>
    </row>
    <row r="1753" spans="1:27">
      <c r="A1753" s="658"/>
      <c r="B1753" s="658"/>
      <c r="C1753" s="658"/>
      <c r="E1753" s="658"/>
      <c r="F1753" s="658"/>
      <c r="Z1753" s="658"/>
      <c r="AA1753" s="658"/>
    </row>
    <row r="1754" spans="1:27">
      <c r="A1754" s="658"/>
      <c r="B1754" s="658"/>
      <c r="C1754" s="658"/>
      <c r="E1754" s="658"/>
      <c r="F1754" s="658"/>
      <c r="Z1754" s="658"/>
      <c r="AA1754" s="658"/>
    </row>
    <row r="1755" spans="1:27">
      <c r="A1755" s="658"/>
      <c r="B1755" s="658"/>
      <c r="C1755" s="658"/>
      <c r="E1755" s="658"/>
      <c r="F1755" s="658"/>
      <c r="Z1755" s="658"/>
      <c r="AA1755" s="658"/>
    </row>
    <row r="1756" spans="1:27">
      <c r="A1756" s="658"/>
      <c r="B1756" s="658"/>
      <c r="C1756" s="658"/>
      <c r="E1756" s="658"/>
      <c r="F1756" s="658"/>
      <c r="Z1756" s="658"/>
      <c r="AA1756" s="658"/>
    </row>
    <row r="1757" spans="1:27">
      <c r="A1757" s="658"/>
      <c r="B1757" s="658"/>
      <c r="C1757" s="658"/>
      <c r="E1757" s="658"/>
      <c r="F1757" s="658"/>
      <c r="Z1757" s="658"/>
      <c r="AA1757" s="658"/>
    </row>
    <row r="1758" spans="1:27">
      <c r="A1758" s="658"/>
      <c r="B1758" s="658"/>
      <c r="C1758" s="658"/>
      <c r="E1758" s="658"/>
      <c r="F1758" s="658"/>
      <c r="Z1758" s="658"/>
      <c r="AA1758" s="658"/>
    </row>
    <row r="1759" spans="1:27">
      <c r="A1759" s="658"/>
      <c r="B1759" s="658"/>
      <c r="C1759" s="658"/>
      <c r="E1759" s="658"/>
      <c r="F1759" s="658"/>
      <c r="Z1759" s="658"/>
      <c r="AA1759" s="658"/>
    </row>
    <row r="1760" spans="1:27">
      <c r="A1760" s="658"/>
      <c r="B1760" s="658"/>
      <c r="C1760" s="658"/>
      <c r="E1760" s="658"/>
      <c r="F1760" s="658"/>
      <c r="Z1760" s="658"/>
      <c r="AA1760" s="658"/>
    </row>
    <row r="1761" spans="1:27">
      <c r="A1761" s="658"/>
      <c r="B1761" s="658"/>
      <c r="C1761" s="658"/>
      <c r="E1761" s="658"/>
      <c r="F1761" s="658"/>
      <c r="Z1761" s="658"/>
      <c r="AA1761" s="658"/>
    </row>
    <row r="1762" spans="1:27">
      <c r="A1762" s="658"/>
      <c r="B1762" s="658"/>
      <c r="C1762" s="658"/>
      <c r="E1762" s="658"/>
      <c r="F1762" s="658"/>
      <c r="Z1762" s="658"/>
      <c r="AA1762" s="658"/>
    </row>
    <row r="1763" spans="1:27">
      <c r="A1763" s="658"/>
      <c r="B1763" s="658"/>
      <c r="C1763" s="658"/>
      <c r="E1763" s="658"/>
      <c r="F1763" s="658"/>
      <c r="Z1763" s="658"/>
      <c r="AA1763" s="658"/>
    </row>
    <row r="1764" spans="1:27">
      <c r="A1764" s="658"/>
      <c r="B1764" s="658"/>
      <c r="C1764" s="658"/>
      <c r="E1764" s="658"/>
      <c r="F1764" s="658"/>
      <c r="Z1764" s="658"/>
      <c r="AA1764" s="658"/>
    </row>
    <row r="1765" spans="1:27">
      <c r="A1765" s="658"/>
      <c r="B1765" s="658"/>
      <c r="C1765" s="658"/>
      <c r="E1765" s="658"/>
      <c r="F1765" s="658"/>
      <c r="Z1765" s="658"/>
      <c r="AA1765" s="658"/>
    </row>
    <row r="1766" spans="1:27">
      <c r="A1766" s="658"/>
      <c r="B1766" s="658"/>
      <c r="C1766" s="658"/>
      <c r="E1766" s="658"/>
      <c r="F1766" s="658"/>
      <c r="Z1766" s="658"/>
      <c r="AA1766" s="658"/>
    </row>
    <row r="1767" spans="1:27">
      <c r="A1767" s="658"/>
      <c r="B1767" s="658"/>
      <c r="C1767" s="658"/>
      <c r="E1767" s="658"/>
      <c r="F1767" s="658"/>
      <c r="Z1767" s="658"/>
      <c r="AA1767" s="658"/>
    </row>
    <row r="1768" spans="1:27">
      <c r="A1768" s="658"/>
      <c r="B1768" s="658"/>
      <c r="C1768" s="658"/>
      <c r="E1768" s="658"/>
      <c r="F1768" s="658"/>
      <c r="Z1768" s="658"/>
      <c r="AA1768" s="658"/>
    </row>
    <row r="1769" spans="1:27">
      <c r="A1769" s="658"/>
      <c r="B1769" s="658"/>
      <c r="C1769" s="658"/>
      <c r="E1769" s="658"/>
      <c r="F1769" s="658"/>
      <c r="Z1769" s="658"/>
      <c r="AA1769" s="658"/>
    </row>
    <row r="1770" spans="1:27">
      <c r="A1770" s="658"/>
      <c r="B1770" s="658"/>
      <c r="C1770" s="658"/>
      <c r="E1770" s="658"/>
      <c r="F1770" s="658"/>
      <c r="Z1770" s="658"/>
      <c r="AA1770" s="658"/>
    </row>
    <row r="1771" spans="1:27">
      <c r="A1771" s="658"/>
      <c r="B1771" s="658"/>
      <c r="C1771" s="658"/>
      <c r="E1771" s="658"/>
      <c r="F1771" s="658"/>
      <c r="Z1771" s="658"/>
      <c r="AA1771" s="658"/>
    </row>
    <row r="1772" spans="1:27">
      <c r="A1772" s="658"/>
      <c r="B1772" s="658"/>
      <c r="C1772" s="658"/>
      <c r="E1772" s="658"/>
      <c r="F1772" s="658"/>
      <c r="Z1772" s="658"/>
      <c r="AA1772" s="658"/>
    </row>
    <row r="1773" spans="1:27">
      <c r="A1773" s="658"/>
      <c r="B1773" s="658"/>
      <c r="C1773" s="658"/>
      <c r="E1773" s="658"/>
      <c r="F1773" s="658"/>
      <c r="Z1773" s="658"/>
      <c r="AA1773" s="658"/>
    </row>
    <row r="1774" spans="1:27">
      <c r="A1774" s="658"/>
      <c r="B1774" s="658"/>
      <c r="C1774" s="658"/>
      <c r="E1774" s="658"/>
      <c r="F1774" s="658"/>
      <c r="Z1774" s="658"/>
      <c r="AA1774" s="658"/>
    </row>
    <row r="1775" spans="1:27">
      <c r="A1775" s="658"/>
      <c r="B1775" s="658"/>
      <c r="C1775" s="658"/>
      <c r="E1775" s="658"/>
      <c r="F1775" s="658"/>
      <c r="Z1775" s="658"/>
      <c r="AA1775" s="658"/>
    </row>
    <row r="1776" spans="1:27">
      <c r="A1776" s="658"/>
      <c r="B1776" s="658"/>
      <c r="C1776" s="658"/>
      <c r="E1776" s="658"/>
      <c r="F1776" s="658"/>
      <c r="Z1776" s="658"/>
      <c r="AA1776" s="658"/>
    </row>
    <row r="1777" spans="1:27">
      <c r="A1777" s="658"/>
      <c r="B1777" s="658"/>
      <c r="C1777" s="658"/>
      <c r="E1777" s="658"/>
      <c r="F1777" s="658"/>
      <c r="Z1777" s="658"/>
      <c r="AA1777" s="658"/>
    </row>
    <row r="1778" spans="1:27">
      <c r="A1778" s="658"/>
      <c r="B1778" s="658"/>
      <c r="C1778" s="658"/>
      <c r="E1778" s="658"/>
      <c r="F1778" s="658"/>
      <c r="Z1778" s="658"/>
      <c r="AA1778" s="658"/>
    </row>
    <row r="1779" spans="1:27">
      <c r="A1779" s="658"/>
      <c r="B1779" s="658"/>
      <c r="C1779" s="658"/>
      <c r="E1779" s="658"/>
      <c r="F1779" s="658"/>
      <c r="Z1779" s="658"/>
      <c r="AA1779" s="658"/>
    </row>
    <row r="1780" spans="1:27">
      <c r="A1780" s="658"/>
      <c r="B1780" s="658"/>
      <c r="C1780" s="658"/>
      <c r="E1780" s="658"/>
      <c r="F1780" s="658"/>
      <c r="Z1780" s="658"/>
      <c r="AA1780" s="658"/>
    </row>
    <row r="1781" spans="1:27">
      <c r="A1781" s="658"/>
      <c r="B1781" s="658"/>
      <c r="C1781" s="658"/>
      <c r="E1781" s="658"/>
      <c r="F1781" s="658"/>
      <c r="Z1781" s="658"/>
      <c r="AA1781" s="658"/>
    </row>
    <row r="1782" spans="1:27">
      <c r="A1782" s="658"/>
      <c r="B1782" s="658"/>
      <c r="C1782" s="658"/>
      <c r="E1782" s="658"/>
      <c r="F1782" s="658"/>
      <c r="Z1782" s="658"/>
      <c r="AA1782" s="658"/>
    </row>
    <row r="1783" spans="1:27">
      <c r="A1783" s="658"/>
      <c r="B1783" s="658"/>
      <c r="C1783" s="658"/>
      <c r="E1783" s="658"/>
      <c r="F1783" s="658"/>
      <c r="Z1783" s="658"/>
      <c r="AA1783" s="658"/>
    </row>
    <row r="1784" spans="1:27">
      <c r="A1784" s="658"/>
      <c r="B1784" s="658"/>
      <c r="C1784" s="658"/>
      <c r="E1784" s="658"/>
      <c r="F1784" s="658"/>
      <c r="Z1784" s="658"/>
      <c r="AA1784" s="658"/>
    </row>
    <row r="1785" spans="1:27">
      <c r="A1785" s="658"/>
      <c r="B1785" s="658"/>
      <c r="C1785" s="658"/>
      <c r="E1785" s="658"/>
      <c r="F1785" s="658"/>
      <c r="Z1785" s="658"/>
      <c r="AA1785" s="658"/>
    </row>
    <row r="1786" spans="1:27">
      <c r="A1786" s="658"/>
      <c r="B1786" s="658"/>
      <c r="C1786" s="658"/>
      <c r="E1786" s="658"/>
      <c r="F1786" s="658"/>
      <c r="Z1786" s="658"/>
      <c r="AA1786" s="658"/>
    </row>
    <row r="1787" spans="1:27">
      <c r="A1787" s="658"/>
      <c r="B1787" s="658"/>
      <c r="C1787" s="658"/>
      <c r="E1787" s="658"/>
      <c r="F1787" s="658"/>
      <c r="Z1787" s="658"/>
      <c r="AA1787" s="658"/>
    </row>
    <row r="1788" spans="1:27">
      <c r="A1788" s="658"/>
      <c r="B1788" s="658"/>
      <c r="C1788" s="658"/>
      <c r="E1788" s="658"/>
      <c r="F1788" s="658"/>
      <c r="Z1788" s="658"/>
      <c r="AA1788" s="658"/>
    </row>
    <row r="1789" spans="1:27">
      <c r="A1789" s="658"/>
      <c r="B1789" s="658"/>
      <c r="C1789" s="658"/>
      <c r="E1789" s="658"/>
      <c r="F1789" s="658"/>
      <c r="Z1789" s="658"/>
      <c r="AA1789" s="658"/>
    </row>
    <row r="1790" spans="1:27">
      <c r="A1790" s="658"/>
      <c r="B1790" s="658"/>
      <c r="C1790" s="658"/>
      <c r="E1790" s="658"/>
      <c r="F1790" s="658"/>
      <c r="Z1790" s="658"/>
      <c r="AA1790" s="658"/>
    </row>
    <row r="1791" spans="1:27">
      <c r="A1791" s="658"/>
      <c r="B1791" s="658"/>
      <c r="C1791" s="658"/>
      <c r="E1791" s="658"/>
      <c r="F1791" s="658"/>
      <c r="Z1791" s="658"/>
      <c r="AA1791" s="658"/>
    </row>
    <row r="1792" spans="1:27">
      <c r="A1792" s="658"/>
      <c r="B1792" s="658"/>
      <c r="C1792" s="658"/>
      <c r="E1792" s="658"/>
      <c r="F1792" s="658"/>
      <c r="Z1792" s="658"/>
      <c r="AA1792" s="658"/>
    </row>
    <row r="1793" spans="1:27">
      <c r="A1793" s="658"/>
      <c r="B1793" s="658"/>
      <c r="C1793" s="658"/>
      <c r="E1793" s="658"/>
      <c r="F1793" s="658"/>
      <c r="Z1793" s="658"/>
      <c r="AA1793" s="658"/>
    </row>
    <row r="1794" spans="1:27">
      <c r="A1794" s="658"/>
      <c r="B1794" s="658"/>
      <c r="C1794" s="658"/>
      <c r="E1794" s="658"/>
      <c r="F1794" s="658"/>
      <c r="Z1794" s="658"/>
      <c r="AA1794" s="658"/>
    </row>
    <row r="1795" spans="1:27">
      <c r="A1795" s="658"/>
      <c r="B1795" s="658"/>
      <c r="C1795" s="658"/>
      <c r="E1795" s="658"/>
      <c r="F1795" s="658"/>
      <c r="Z1795" s="658"/>
      <c r="AA1795" s="658"/>
    </row>
    <row r="1796" spans="1:27">
      <c r="A1796" s="658"/>
      <c r="B1796" s="658"/>
      <c r="C1796" s="658"/>
      <c r="E1796" s="658"/>
      <c r="F1796" s="658"/>
      <c r="Z1796" s="658"/>
      <c r="AA1796" s="658"/>
    </row>
    <row r="1797" spans="1:27">
      <c r="A1797" s="658"/>
      <c r="B1797" s="658"/>
      <c r="C1797" s="658"/>
      <c r="E1797" s="658"/>
      <c r="F1797" s="658"/>
      <c r="Z1797" s="658"/>
      <c r="AA1797" s="658"/>
    </row>
    <row r="1798" spans="1:27">
      <c r="A1798" s="658"/>
      <c r="B1798" s="658"/>
      <c r="C1798" s="658"/>
      <c r="E1798" s="658"/>
      <c r="F1798" s="658"/>
      <c r="Z1798" s="658"/>
      <c r="AA1798" s="658"/>
    </row>
    <row r="1799" spans="1:27">
      <c r="A1799" s="658"/>
      <c r="B1799" s="658"/>
      <c r="C1799" s="658"/>
      <c r="E1799" s="658"/>
      <c r="F1799" s="658"/>
      <c r="Z1799" s="658"/>
      <c r="AA1799" s="658"/>
    </row>
    <row r="1800" spans="1:27">
      <c r="A1800" s="658"/>
      <c r="B1800" s="658"/>
      <c r="C1800" s="658"/>
      <c r="E1800" s="658"/>
      <c r="F1800" s="658"/>
      <c r="Z1800" s="658"/>
      <c r="AA1800" s="658"/>
    </row>
    <row r="1801" spans="1:27">
      <c r="A1801" s="658"/>
      <c r="B1801" s="658"/>
      <c r="C1801" s="658"/>
      <c r="E1801" s="658"/>
      <c r="F1801" s="658"/>
      <c r="Z1801" s="658"/>
      <c r="AA1801" s="658"/>
    </row>
    <row r="1802" spans="1:27">
      <c r="A1802" s="658"/>
      <c r="B1802" s="658"/>
      <c r="C1802" s="658"/>
      <c r="E1802" s="658"/>
      <c r="F1802" s="658"/>
      <c r="Z1802" s="658"/>
      <c r="AA1802" s="658"/>
    </row>
    <row r="1803" spans="1:27">
      <c r="A1803" s="658"/>
      <c r="B1803" s="658"/>
      <c r="C1803" s="658"/>
      <c r="E1803" s="658"/>
      <c r="F1803" s="658"/>
      <c r="Z1803" s="658"/>
      <c r="AA1803" s="658"/>
    </row>
    <row r="1804" spans="1:27">
      <c r="A1804" s="658"/>
      <c r="B1804" s="658"/>
      <c r="C1804" s="658"/>
      <c r="E1804" s="658"/>
      <c r="F1804" s="658"/>
      <c r="Z1804" s="658"/>
      <c r="AA1804" s="658"/>
    </row>
    <row r="1805" spans="1:27">
      <c r="A1805" s="658"/>
      <c r="B1805" s="658"/>
      <c r="C1805" s="658"/>
      <c r="E1805" s="658"/>
      <c r="F1805" s="658"/>
      <c r="Z1805" s="658"/>
      <c r="AA1805" s="658"/>
    </row>
    <row r="1806" spans="1:27">
      <c r="A1806" s="658"/>
      <c r="B1806" s="658"/>
      <c r="C1806" s="658"/>
      <c r="E1806" s="658"/>
      <c r="F1806" s="658"/>
      <c r="Z1806" s="658"/>
      <c r="AA1806" s="658"/>
    </row>
    <row r="1807" spans="1:27">
      <c r="A1807" s="658"/>
      <c r="B1807" s="658"/>
      <c r="C1807" s="658"/>
      <c r="E1807" s="658"/>
      <c r="F1807" s="658"/>
      <c r="Z1807" s="658"/>
      <c r="AA1807" s="658"/>
    </row>
    <row r="1808" spans="1:27">
      <c r="A1808" s="658"/>
      <c r="B1808" s="658"/>
      <c r="C1808" s="658"/>
      <c r="E1808" s="658"/>
      <c r="F1808" s="658"/>
      <c r="Z1808" s="658"/>
      <c r="AA1808" s="658"/>
    </row>
    <row r="1809" spans="1:27">
      <c r="A1809" s="658"/>
      <c r="B1809" s="658"/>
      <c r="C1809" s="658"/>
      <c r="E1809" s="658"/>
      <c r="F1809" s="658"/>
      <c r="Z1809" s="658"/>
      <c r="AA1809" s="658"/>
    </row>
    <row r="1810" spans="1:27">
      <c r="A1810" s="658"/>
      <c r="B1810" s="658"/>
      <c r="C1810" s="658"/>
      <c r="E1810" s="658"/>
      <c r="F1810" s="658"/>
      <c r="Z1810" s="658"/>
      <c r="AA1810" s="658"/>
    </row>
    <row r="1811" spans="1:27">
      <c r="A1811" s="658"/>
      <c r="B1811" s="658"/>
      <c r="C1811" s="658"/>
      <c r="E1811" s="658"/>
      <c r="F1811" s="658"/>
      <c r="Z1811" s="658"/>
      <c r="AA1811" s="658"/>
    </row>
    <row r="1812" spans="1:27">
      <c r="A1812" s="658"/>
      <c r="B1812" s="658"/>
      <c r="C1812" s="658"/>
      <c r="E1812" s="658"/>
      <c r="F1812" s="658"/>
      <c r="Z1812" s="658"/>
      <c r="AA1812" s="658"/>
    </row>
    <row r="1813" spans="1:27">
      <c r="A1813" s="658"/>
      <c r="B1813" s="658"/>
      <c r="C1813" s="658"/>
      <c r="E1813" s="658"/>
      <c r="F1813" s="658"/>
      <c r="Z1813" s="658"/>
      <c r="AA1813" s="658"/>
    </row>
    <row r="1814" spans="1:27">
      <c r="A1814" s="658"/>
      <c r="B1814" s="658"/>
      <c r="C1814" s="658"/>
      <c r="E1814" s="658"/>
      <c r="F1814" s="658"/>
      <c r="Z1814" s="658"/>
      <c r="AA1814" s="658"/>
    </row>
    <row r="1815" spans="1:27">
      <c r="A1815" s="658"/>
      <c r="B1815" s="658"/>
      <c r="C1815" s="658"/>
      <c r="E1815" s="658"/>
      <c r="F1815" s="658"/>
      <c r="Z1815" s="658"/>
      <c r="AA1815" s="658"/>
    </row>
    <row r="1816" spans="1:27">
      <c r="A1816" s="658"/>
      <c r="B1816" s="658"/>
      <c r="C1816" s="658"/>
      <c r="E1816" s="658"/>
      <c r="F1816" s="658"/>
      <c r="Z1816" s="658"/>
      <c r="AA1816" s="658"/>
    </row>
    <row r="1817" spans="1:27">
      <c r="A1817" s="658"/>
      <c r="B1817" s="658"/>
      <c r="C1817" s="658"/>
      <c r="E1817" s="658"/>
      <c r="F1817" s="658"/>
      <c r="Z1817" s="658"/>
      <c r="AA1817" s="658"/>
    </row>
    <row r="1818" spans="1:27">
      <c r="A1818" s="658"/>
      <c r="B1818" s="658"/>
      <c r="C1818" s="658"/>
      <c r="E1818" s="658"/>
      <c r="F1818" s="658"/>
      <c r="Z1818" s="658"/>
      <c r="AA1818" s="658"/>
    </row>
    <row r="1819" spans="1:27">
      <c r="A1819" s="658"/>
      <c r="B1819" s="658"/>
      <c r="C1819" s="658"/>
      <c r="E1819" s="658"/>
      <c r="F1819" s="658"/>
      <c r="Z1819" s="658"/>
      <c r="AA1819" s="658"/>
    </row>
    <row r="1820" spans="1:27">
      <c r="A1820" s="658"/>
      <c r="B1820" s="658"/>
      <c r="C1820" s="658"/>
      <c r="E1820" s="658"/>
      <c r="F1820" s="658"/>
      <c r="Z1820" s="658"/>
      <c r="AA1820" s="658"/>
    </row>
    <row r="1821" spans="1:27">
      <c r="A1821" s="658"/>
      <c r="B1821" s="658"/>
      <c r="C1821" s="658"/>
      <c r="E1821" s="658"/>
      <c r="F1821" s="658"/>
      <c r="Z1821" s="658"/>
      <c r="AA1821" s="658"/>
    </row>
    <row r="1822" spans="1:27">
      <c r="A1822" s="658"/>
      <c r="B1822" s="658"/>
      <c r="C1822" s="658"/>
      <c r="E1822" s="658"/>
      <c r="F1822" s="658"/>
      <c r="Z1822" s="658"/>
      <c r="AA1822" s="658"/>
    </row>
    <row r="1823" spans="1:27">
      <c r="A1823" s="658"/>
      <c r="B1823" s="658"/>
      <c r="C1823" s="658"/>
      <c r="E1823" s="658"/>
      <c r="F1823" s="658"/>
      <c r="Z1823" s="658"/>
      <c r="AA1823" s="658"/>
    </row>
    <row r="1824" spans="1:27">
      <c r="A1824" s="658"/>
      <c r="B1824" s="658"/>
      <c r="C1824" s="658"/>
      <c r="E1824" s="658"/>
      <c r="F1824" s="658"/>
      <c r="Z1824" s="658"/>
      <c r="AA1824" s="658"/>
    </row>
    <row r="1825" spans="1:27">
      <c r="A1825" s="658"/>
      <c r="B1825" s="658"/>
      <c r="C1825" s="658"/>
      <c r="E1825" s="658"/>
      <c r="F1825" s="658"/>
      <c r="Z1825" s="658"/>
      <c r="AA1825" s="658"/>
    </row>
    <row r="1826" spans="1:27">
      <c r="A1826" s="658"/>
      <c r="B1826" s="658"/>
      <c r="C1826" s="658"/>
      <c r="E1826" s="658"/>
      <c r="F1826" s="658"/>
      <c r="Z1826" s="658"/>
      <c r="AA1826" s="658"/>
    </row>
    <row r="1827" spans="1:27">
      <c r="A1827" s="658"/>
      <c r="B1827" s="658"/>
      <c r="C1827" s="658"/>
      <c r="E1827" s="658"/>
      <c r="F1827" s="658"/>
      <c r="Z1827" s="658"/>
      <c r="AA1827" s="658"/>
    </row>
    <row r="1828" spans="1:27">
      <c r="A1828" s="658"/>
      <c r="B1828" s="658"/>
      <c r="C1828" s="658"/>
      <c r="E1828" s="658"/>
      <c r="F1828" s="658"/>
      <c r="Z1828" s="658"/>
      <c r="AA1828" s="658"/>
    </row>
    <row r="1829" spans="1:27">
      <c r="A1829" s="658"/>
      <c r="B1829" s="658"/>
      <c r="C1829" s="658"/>
      <c r="E1829" s="658"/>
      <c r="F1829" s="658"/>
      <c r="Z1829" s="658"/>
      <c r="AA1829" s="658"/>
    </row>
    <row r="1830" spans="1:27">
      <c r="A1830" s="658"/>
      <c r="B1830" s="658"/>
      <c r="C1830" s="658"/>
      <c r="E1830" s="658"/>
      <c r="F1830" s="658"/>
      <c r="Z1830" s="658"/>
      <c r="AA1830" s="658"/>
    </row>
    <row r="1831" spans="1:27">
      <c r="A1831" s="658"/>
      <c r="B1831" s="658"/>
      <c r="C1831" s="658"/>
      <c r="E1831" s="658"/>
      <c r="F1831" s="658"/>
      <c r="Z1831" s="658"/>
      <c r="AA1831" s="658"/>
    </row>
    <row r="1832" spans="1:27">
      <c r="A1832" s="658"/>
      <c r="B1832" s="658"/>
      <c r="C1832" s="658"/>
      <c r="E1832" s="658"/>
      <c r="F1832" s="658"/>
      <c r="Z1832" s="658"/>
      <c r="AA1832" s="658"/>
    </row>
    <row r="1833" spans="1:27">
      <c r="A1833" s="658"/>
      <c r="B1833" s="658"/>
      <c r="C1833" s="658"/>
      <c r="E1833" s="658"/>
      <c r="F1833" s="658"/>
      <c r="Z1833" s="658"/>
      <c r="AA1833" s="658"/>
    </row>
    <row r="1834" spans="1:27">
      <c r="A1834" s="658"/>
      <c r="B1834" s="658"/>
      <c r="C1834" s="658"/>
      <c r="E1834" s="658"/>
      <c r="F1834" s="658"/>
      <c r="Z1834" s="658"/>
      <c r="AA1834" s="658"/>
    </row>
    <row r="1835" spans="1:27">
      <c r="A1835" s="658"/>
      <c r="B1835" s="658"/>
      <c r="C1835" s="658"/>
      <c r="E1835" s="658"/>
      <c r="F1835" s="658"/>
      <c r="Z1835" s="658"/>
      <c r="AA1835" s="658"/>
    </row>
    <row r="1836" spans="1:27">
      <c r="A1836" s="658"/>
      <c r="B1836" s="658"/>
      <c r="C1836" s="658"/>
      <c r="E1836" s="658"/>
      <c r="F1836" s="658"/>
      <c r="Z1836" s="658"/>
      <c r="AA1836" s="658"/>
    </row>
    <row r="1837" spans="1:27">
      <c r="A1837" s="658"/>
      <c r="B1837" s="658"/>
      <c r="C1837" s="658"/>
      <c r="E1837" s="658"/>
      <c r="F1837" s="658"/>
      <c r="Z1837" s="658"/>
      <c r="AA1837" s="658"/>
    </row>
    <row r="1838" spans="1:27">
      <c r="A1838" s="658"/>
      <c r="B1838" s="658"/>
      <c r="C1838" s="658"/>
      <c r="E1838" s="658"/>
      <c r="F1838" s="658"/>
      <c r="Z1838" s="658"/>
      <c r="AA1838" s="658"/>
    </row>
    <row r="1839" spans="1:27">
      <c r="A1839" s="658"/>
      <c r="B1839" s="658"/>
      <c r="C1839" s="658"/>
      <c r="E1839" s="658"/>
      <c r="F1839" s="658"/>
      <c r="Z1839" s="658"/>
      <c r="AA1839" s="658"/>
    </row>
    <row r="1840" spans="1:27">
      <c r="A1840" s="658"/>
      <c r="B1840" s="658"/>
      <c r="C1840" s="658"/>
      <c r="E1840" s="658"/>
      <c r="F1840" s="658"/>
      <c r="Z1840" s="658"/>
      <c r="AA1840" s="658"/>
    </row>
    <row r="1841" spans="1:27">
      <c r="A1841" s="658"/>
      <c r="B1841" s="658"/>
      <c r="C1841" s="658"/>
      <c r="E1841" s="658"/>
      <c r="F1841" s="658"/>
      <c r="Z1841" s="658"/>
      <c r="AA1841" s="658"/>
    </row>
    <row r="1842" spans="1:27">
      <c r="A1842" s="658"/>
      <c r="B1842" s="658"/>
      <c r="C1842" s="658"/>
      <c r="E1842" s="658"/>
      <c r="F1842" s="658"/>
      <c r="Z1842" s="658"/>
      <c r="AA1842" s="658"/>
    </row>
    <row r="1843" spans="1:27">
      <c r="A1843" s="658"/>
      <c r="B1843" s="658"/>
      <c r="C1843" s="658"/>
      <c r="E1843" s="658"/>
      <c r="F1843" s="658"/>
      <c r="Z1843" s="658"/>
      <c r="AA1843" s="658"/>
    </row>
    <row r="1844" spans="1:27">
      <c r="A1844" s="658"/>
      <c r="B1844" s="658"/>
      <c r="C1844" s="658"/>
      <c r="E1844" s="658"/>
      <c r="F1844" s="658"/>
      <c r="Z1844" s="658"/>
      <c r="AA1844" s="658"/>
    </row>
    <row r="1845" spans="1:27">
      <c r="A1845" s="658"/>
      <c r="B1845" s="658"/>
      <c r="C1845" s="658"/>
      <c r="E1845" s="658"/>
      <c r="F1845" s="658"/>
      <c r="Z1845" s="658"/>
      <c r="AA1845" s="658"/>
    </row>
    <row r="1846" spans="1:27">
      <c r="A1846" s="658"/>
      <c r="B1846" s="658"/>
      <c r="C1846" s="658"/>
      <c r="E1846" s="658"/>
      <c r="F1846" s="658"/>
      <c r="Z1846" s="658"/>
      <c r="AA1846" s="658"/>
    </row>
    <row r="1847" spans="1:27">
      <c r="A1847" s="658"/>
      <c r="B1847" s="658"/>
      <c r="C1847" s="658"/>
      <c r="E1847" s="658"/>
      <c r="F1847" s="658"/>
      <c r="Z1847" s="658"/>
      <c r="AA1847" s="658"/>
    </row>
    <row r="1848" spans="1:27">
      <c r="A1848" s="658"/>
      <c r="B1848" s="658"/>
      <c r="C1848" s="658"/>
      <c r="E1848" s="658"/>
      <c r="F1848" s="658"/>
      <c r="Z1848" s="658"/>
      <c r="AA1848" s="658"/>
    </row>
    <row r="1849" spans="1:27">
      <c r="A1849" s="658"/>
      <c r="B1849" s="658"/>
      <c r="C1849" s="658"/>
      <c r="E1849" s="658"/>
      <c r="F1849" s="658"/>
      <c r="Z1849" s="658"/>
      <c r="AA1849" s="658"/>
    </row>
    <row r="1850" spans="1:27">
      <c r="A1850" s="658"/>
      <c r="B1850" s="658"/>
      <c r="C1850" s="658"/>
      <c r="E1850" s="658"/>
      <c r="F1850" s="658"/>
      <c r="Z1850" s="658"/>
      <c r="AA1850" s="658"/>
    </row>
    <row r="1851" spans="1:27">
      <c r="A1851" s="658"/>
      <c r="B1851" s="658"/>
      <c r="C1851" s="658"/>
      <c r="E1851" s="658"/>
      <c r="F1851" s="658"/>
      <c r="Z1851" s="658"/>
      <c r="AA1851" s="658"/>
    </row>
    <row r="1852" spans="1:27">
      <c r="A1852" s="658"/>
      <c r="B1852" s="658"/>
      <c r="C1852" s="658"/>
      <c r="E1852" s="658"/>
      <c r="F1852" s="658"/>
      <c r="Z1852" s="658"/>
      <c r="AA1852" s="658"/>
    </row>
    <row r="1853" spans="1:27">
      <c r="A1853" s="658"/>
      <c r="B1853" s="658"/>
      <c r="C1853" s="658"/>
      <c r="E1853" s="658"/>
      <c r="F1853" s="658"/>
      <c r="Z1853" s="658"/>
      <c r="AA1853" s="658"/>
    </row>
    <row r="1854" spans="1:27">
      <c r="A1854" s="658"/>
      <c r="B1854" s="658"/>
      <c r="C1854" s="658"/>
      <c r="E1854" s="658"/>
      <c r="F1854" s="658"/>
      <c r="Z1854" s="658"/>
      <c r="AA1854" s="658"/>
    </row>
    <row r="1855" spans="1:27">
      <c r="A1855" s="658"/>
      <c r="B1855" s="658"/>
      <c r="C1855" s="658"/>
      <c r="E1855" s="658"/>
      <c r="F1855" s="658"/>
      <c r="Z1855" s="658"/>
      <c r="AA1855" s="658"/>
    </row>
    <row r="1856" spans="1:27">
      <c r="A1856" s="658"/>
      <c r="B1856" s="658"/>
      <c r="C1856" s="658"/>
      <c r="E1856" s="658"/>
      <c r="F1856" s="658"/>
      <c r="Z1856" s="658"/>
      <c r="AA1856" s="658"/>
    </row>
    <row r="1857" spans="1:27">
      <c r="A1857" s="658"/>
      <c r="B1857" s="658"/>
      <c r="C1857" s="658"/>
      <c r="E1857" s="658"/>
      <c r="F1857" s="658"/>
      <c r="Z1857" s="658"/>
      <c r="AA1857" s="658"/>
    </row>
    <row r="1858" spans="1:27">
      <c r="A1858" s="658"/>
      <c r="B1858" s="658"/>
      <c r="C1858" s="658"/>
      <c r="E1858" s="658"/>
      <c r="F1858" s="658"/>
      <c r="Z1858" s="658"/>
      <c r="AA1858" s="658"/>
    </row>
    <row r="1859" spans="1:27">
      <c r="A1859" s="658"/>
      <c r="B1859" s="658"/>
      <c r="C1859" s="658"/>
      <c r="E1859" s="658"/>
      <c r="F1859" s="658"/>
      <c r="Z1859" s="658"/>
      <c r="AA1859" s="658"/>
    </row>
    <row r="1860" spans="1:27">
      <c r="A1860" s="658"/>
      <c r="B1860" s="658"/>
      <c r="C1860" s="658"/>
      <c r="E1860" s="658"/>
      <c r="F1860" s="658"/>
      <c r="Z1860" s="658"/>
      <c r="AA1860" s="658"/>
    </row>
    <row r="1861" spans="1:27">
      <c r="A1861" s="658"/>
      <c r="B1861" s="658"/>
      <c r="C1861" s="658"/>
      <c r="E1861" s="658"/>
      <c r="F1861" s="658"/>
      <c r="Z1861" s="658"/>
      <c r="AA1861" s="658"/>
    </row>
    <row r="1862" spans="1:27">
      <c r="A1862" s="658"/>
      <c r="B1862" s="658"/>
      <c r="C1862" s="658"/>
      <c r="E1862" s="658"/>
      <c r="F1862" s="658"/>
      <c r="Z1862" s="658"/>
      <c r="AA1862" s="658"/>
    </row>
    <row r="1863" spans="1:27">
      <c r="A1863" s="658"/>
      <c r="B1863" s="658"/>
      <c r="C1863" s="658"/>
      <c r="E1863" s="658"/>
      <c r="F1863" s="658"/>
      <c r="Z1863" s="658"/>
      <c r="AA1863" s="658"/>
    </row>
    <row r="1864" spans="1:27">
      <c r="A1864" s="658"/>
      <c r="B1864" s="658"/>
      <c r="C1864" s="658"/>
      <c r="E1864" s="658"/>
      <c r="F1864" s="658"/>
      <c r="Z1864" s="658"/>
      <c r="AA1864" s="658"/>
    </row>
    <row r="1865" spans="1:27">
      <c r="A1865" s="658"/>
      <c r="B1865" s="658"/>
      <c r="C1865" s="658"/>
      <c r="E1865" s="658"/>
      <c r="F1865" s="658"/>
      <c r="Z1865" s="658"/>
      <c r="AA1865" s="658"/>
    </row>
    <row r="1866" spans="1:27">
      <c r="A1866" s="658"/>
      <c r="B1866" s="658"/>
      <c r="C1866" s="658"/>
      <c r="E1866" s="658"/>
      <c r="F1866" s="658"/>
      <c r="Z1866" s="658"/>
      <c r="AA1866" s="658"/>
    </row>
    <row r="1867" spans="1:27">
      <c r="A1867" s="658"/>
      <c r="B1867" s="658"/>
      <c r="C1867" s="658"/>
      <c r="E1867" s="658"/>
      <c r="F1867" s="658"/>
      <c r="Z1867" s="658"/>
      <c r="AA1867" s="658"/>
    </row>
    <row r="1868" spans="1:27">
      <c r="A1868" s="658"/>
      <c r="B1868" s="658"/>
      <c r="C1868" s="658"/>
      <c r="E1868" s="658"/>
      <c r="F1868" s="658"/>
      <c r="Z1868" s="658"/>
      <c r="AA1868" s="658"/>
    </row>
    <row r="1869" spans="1:27">
      <c r="A1869" s="658"/>
      <c r="B1869" s="658"/>
      <c r="C1869" s="658"/>
      <c r="E1869" s="658"/>
      <c r="F1869" s="658"/>
      <c r="Z1869" s="658"/>
      <c r="AA1869" s="658"/>
    </row>
    <row r="1870" spans="1:27">
      <c r="A1870" s="658"/>
      <c r="B1870" s="658"/>
      <c r="C1870" s="658"/>
      <c r="E1870" s="658"/>
      <c r="F1870" s="658"/>
      <c r="Z1870" s="658"/>
      <c r="AA1870" s="658"/>
    </row>
    <row r="1871" spans="1:27">
      <c r="A1871" s="658"/>
      <c r="B1871" s="658"/>
      <c r="C1871" s="658"/>
      <c r="E1871" s="658"/>
      <c r="F1871" s="658"/>
      <c r="Z1871" s="658"/>
      <c r="AA1871" s="658"/>
    </row>
    <row r="1872" spans="1:27">
      <c r="A1872" s="658"/>
      <c r="B1872" s="658"/>
      <c r="C1872" s="658"/>
      <c r="E1872" s="658"/>
      <c r="F1872" s="658"/>
      <c r="Z1872" s="658"/>
      <c r="AA1872" s="658"/>
    </row>
    <row r="1873" spans="1:27">
      <c r="A1873" s="658"/>
      <c r="B1873" s="658"/>
      <c r="C1873" s="658"/>
      <c r="E1873" s="658"/>
      <c r="F1873" s="658"/>
      <c r="Z1873" s="658"/>
      <c r="AA1873" s="658"/>
    </row>
    <row r="1874" spans="1:27">
      <c r="A1874" s="658"/>
      <c r="B1874" s="658"/>
      <c r="C1874" s="658"/>
      <c r="E1874" s="658"/>
      <c r="F1874" s="658"/>
      <c r="Z1874" s="658"/>
      <c r="AA1874" s="658"/>
    </row>
    <row r="1875" spans="1:27">
      <c r="A1875" s="658"/>
      <c r="B1875" s="658"/>
      <c r="C1875" s="658"/>
      <c r="E1875" s="658"/>
      <c r="F1875" s="658"/>
      <c r="Z1875" s="658"/>
      <c r="AA1875" s="658"/>
    </row>
    <row r="1876" spans="1:27">
      <c r="A1876" s="658"/>
      <c r="B1876" s="658"/>
      <c r="C1876" s="658"/>
      <c r="E1876" s="658"/>
      <c r="F1876" s="658"/>
      <c r="Z1876" s="658"/>
      <c r="AA1876" s="658"/>
    </row>
    <row r="1877" spans="1:27">
      <c r="A1877" s="658"/>
      <c r="B1877" s="658"/>
      <c r="C1877" s="658"/>
      <c r="E1877" s="658"/>
      <c r="F1877" s="658"/>
      <c r="Z1877" s="658"/>
      <c r="AA1877" s="658"/>
    </row>
    <row r="1878" spans="1:27">
      <c r="A1878" s="658"/>
      <c r="B1878" s="658"/>
      <c r="C1878" s="658"/>
      <c r="E1878" s="658"/>
      <c r="F1878" s="658"/>
      <c r="Z1878" s="658"/>
      <c r="AA1878" s="658"/>
    </row>
    <row r="1879" spans="1:27">
      <c r="A1879" s="658"/>
      <c r="B1879" s="658"/>
      <c r="C1879" s="658"/>
      <c r="E1879" s="658"/>
      <c r="F1879" s="658"/>
      <c r="Z1879" s="658"/>
      <c r="AA1879" s="658"/>
    </row>
    <row r="1880" spans="1:27">
      <c r="A1880" s="658"/>
      <c r="B1880" s="658"/>
      <c r="C1880" s="658"/>
      <c r="E1880" s="658"/>
      <c r="F1880" s="658"/>
      <c r="Z1880" s="658"/>
      <c r="AA1880" s="658"/>
    </row>
    <row r="1881" spans="1:27">
      <c r="A1881" s="658"/>
      <c r="B1881" s="658"/>
      <c r="C1881" s="658"/>
      <c r="E1881" s="658"/>
      <c r="F1881" s="658"/>
      <c r="Z1881" s="658"/>
      <c r="AA1881" s="658"/>
    </row>
    <row r="1882" spans="1:27">
      <c r="A1882" s="658"/>
      <c r="B1882" s="658"/>
      <c r="C1882" s="658"/>
      <c r="E1882" s="658"/>
      <c r="F1882" s="658"/>
      <c r="Z1882" s="658"/>
      <c r="AA1882" s="658"/>
    </row>
    <row r="1883" spans="1:27">
      <c r="A1883" s="658"/>
      <c r="B1883" s="658"/>
      <c r="C1883" s="658"/>
      <c r="E1883" s="658"/>
      <c r="F1883" s="658"/>
      <c r="Z1883" s="658"/>
      <c r="AA1883" s="658"/>
    </row>
    <row r="1884" spans="1:27">
      <c r="A1884" s="658"/>
      <c r="B1884" s="658"/>
      <c r="C1884" s="658"/>
      <c r="E1884" s="658"/>
      <c r="F1884" s="658"/>
      <c r="Z1884" s="658"/>
      <c r="AA1884" s="658"/>
    </row>
    <row r="1885" spans="1:27">
      <c r="A1885" s="658"/>
      <c r="B1885" s="658"/>
      <c r="C1885" s="658"/>
      <c r="E1885" s="658"/>
      <c r="F1885" s="658"/>
      <c r="Z1885" s="658"/>
      <c r="AA1885" s="658"/>
    </row>
    <row r="1886" spans="1:27">
      <c r="A1886" s="658"/>
      <c r="B1886" s="658"/>
      <c r="C1886" s="658"/>
      <c r="E1886" s="658"/>
      <c r="F1886" s="658"/>
      <c r="Z1886" s="658"/>
      <c r="AA1886" s="658"/>
    </row>
    <row r="1887" spans="1:27">
      <c r="A1887" s="658"/>
      <c r="B1887" s="658"/>
      <c r="C1887" s="658"/>
      <c r="E1887" s="658"/>
      <c r="F1887" s="658"/>
      <c r="Z1887" s="658"/>
      <c r="AA1887" s="658"/>
    </row>
    <row r="1888" spans="1:27">
      <c r="A1888" s="658"/>
      <c r="B1888" s="658"/>
      <c r="C1888" s="658"/>
      <c r="E1888" s="658"/>
      <c r="F1888" s="658"/>
      <c r="Z1888" s="658"/>
      <c r="AA1888" s="658"/>
    </row>
    <row r="1889" spans="1:27">
      <c r="A1889" s="658"/>
      <c r="B1889" s="658"/>
      <c r="C1889" s="658"/>
      <c r="E1889" s="658"/>
      <c r="F1889" s="658"/>
      <c r="Z1889" s="658"/>
      <c r="AA1889" s="658"/>
    </row>
    <row r="1890" spans="1:27">
      <c r="A1890" s="658"/>
      <c r="B1890" s="658"/>
      <c r="C1890" s="658"/>
      <c r="E1890" s="658"/>
      <c r="F1890" s="658"/>
      <c r="Z1890" s="658"/>
      <c r="AA1890" s="658"/>
    </row>
    <row r="1891" spans="1:27">
      <c r="A1891" s="658"/>
      <c r="B1891" s="658"/>
      <c r="C1891" s="658"/>
      <c r="E1891" s="658"/>
      <c r="F1891" s="658"/>
      <c r="Z1891" s="658"/>
      <c r="AA1891" s="658"/>
    </row>
    <row r="1892" spans="1:27">
      <c r="A1892" s="658"/>
      <c r="B1892" s="658"/>
      <c r="C1892" s="658"/>
      <c r="E1892" s="658"/>
      <c r="F1892" s="658"/>
      <c r="Z1892" s="658"/>
      <c r="AA1892" s="658"/>
    </row>
    <row r="1893" spans="1:27">
      <c r="A1893" s="658"/>
      <c r="B1893" s="658"/>
      <c r="C1893" s="658"/>
      <c r="E1893" s="658"/>
      <c r="F1893" s="658"/>
      <c r="Z1893" s="658"/>
      <c r="AA1893" s="658"/>
    </row>
    <row r="1894" spans="1:27">
      <c r="A1894" s="658"/>
      <c r="B1894" s="658"/>
      <c r="C1894" s="658"/>
      <c r="E1894" s="658"/>
      <c r="F1894" s="658"/>
      <c r="Z1894" s="658"/>
      <c r="AA1894" s="658"/>
    </row>
    <row r="1895" spans="1:27">
      <c r="A1895" s="658"/>
      <c r="B1895" s="658"/>
      <c r="C1895" s="658"/>
      <c r="E1895" s="658"/>
      <c r="F1895" s="658"/>
      <c r="Z1895" s="658"/>
      <c r="AA1895" s="658"/>
    </row>
    <row r="1896" spans="1:27">
      <c r="A1896" s="658"/>
      <c r="B1896" s="658"/>
      <c r="C1896" s="658"/>
      <c r="E1896" s="658"/>
      <c r="F1896" s="658"/>
      <c r="Z1896" s="658"/>
      <c r="AA1896" s="658"/>
    </row>
    <row r="1897" spans="1:27">
      <c r="A1897" s="658"/>
      <c r="B1897" s="658"/>
      <c r="C1897" s="658"/>
      <c r="E1897" s="658"/>
      <c r="F1897" s="658"/>
      <c r="Z1897" s="658"/>
      <c r="AA1897" s="658"/>
    </row>
    <row r="1898" spans="1:27">
      <c r="A1898" s="658"/>
      <c r="B1898" s="658"/>
      <c r="C1898" s="658"/>
      <c r="E1898" s="658"/>
      <c r="F1898" s="658"/>
      <c r="Z1898" s="658"/>
      <c r="AA1898" s="658"/>
    </row>
    <row r="1899" spans="1:27">
      <c r="A1899" s="658"/>
      <c r="B1899" s="658"/>
      <c r="C1899" s="658"/>
      <c r="E1899" s="658"/>
      <c r="F1899" s="658"/>
      <c r="Z1899" s="658"/>
      <c r="AA1899" s="658"/>
    </row>
    <row r="1900" spans="1:27">
      <c r="A1900" s="658"/>
      <c r="B1900" s="658"/>
      <c r="C1900" s="658"/>
      <c r="E1900" s="658"/>
      <c r="F1900" s="658"/>
      <c r="Z1900" s="658"/>
      <c r="AA1900" s="658"/>
    </row>
    <row r="1901" spans="1:27">
      <c r="A1901" s="658"/>
      <c r="B1901" s="658"/>
      <c r="C1901" s="658"/>
      <c r="E1901" s="658"/>
      <c r="F1901" s="658"/>
      <c r="Z1901" s="658"/>
      <c r="AA1901" s="658"/>
    </row>
    <row r="1902" spans="1:27">
      <c r="A1902" s="658"/>
      <c r="B1902" s="658"/>
      <c r="C1902" s="658"/>
      <c r="E1902" s="658"/>
      <c r="F1902" s="658"/>
      <c r="Z1902" s="658"/>
      <c r="AA1902" s="658"/>
    </row>
    <row r="1903" spans="1:27">
      <c r="A1903" s="658"/>
      <c r="B1903" s="658"/>
      <c r="C1903" s="658"/>
      <c r="E1903" s="658"/>
      <c r="F1903" s="658"/>
      <c r="Z1903" s="658"/>
      <c r="AA1903" s="658"/>
    </row>
    <row r="1904" spans="1:27">
      <c r="A1904" s="658"/>
      <c r="B1904" s="658"/>
      <c r="C1904" s="658"/>
      <c r="E1904" s="658"/>
      <c r="F1904" s="658"/>
      <c r="Z1904" s="658"/>
      <c r="AA1904" s="658"/>
    </row>
    <row r="1905" spans="1:27">
      <c r="A1905" s="658"/>
      <c r="B1905" s="658"/>
      <c r="C1905" s="658"/>
      <c r="E1905" s="658"/>
      <c r="F1905" s="658"/>
      <c r="Z1905" s="658"/>
      <c r="AA1905" s="658"/>
    </row>
    <row r="1906" spans="1:27">
      <c r="A1906" s="658"/>
      <c r="B1906" s="658"/>
      <c r="C1906" s="658"/>
      <c r="E1906" s="658"/>
      <c r="F1906" s="658"/>
      <c r="Z1906" s="658"/>
      <c r="AA1906" s="658"/>
    </row>
    <row r="1907" spans="1:27">
      <c r="A1907" s="658"/>
      <c r="B1907" s="658"/>
      <c r="C1907" s="658"/>
      <c r="E1907" s="658"/>
      <c r="F1907" s="658"/>
      <c r="Z1907" s="658"/>
      <c r="AA1907" s="658"/>
    </row>
    <row r="1908" spans="1:27">
      <c r="A1908" s="658"/>
      <c r="B1908" s="658"/>
      <c r="C1908" s="658"/>
      <c r="E1908" s="658"/>
      <c r="F1908" s="658"/>
      <c r="Z1908" s="658"/>
      <c r="AA1908" s="658"/>
    </row>
    <row r="1909" spans="1:27">
      <c r="A1909" s="658"/>
      <c r="B1909" s="658"/>
      <c r="C1909" s="658"/>
      <c r="E1909" s="658"/>
      <c r="F1909" s="658"/>
      <c r="Z1909" s="658"/>
      <c r="AA1909" s="658"/>
    </row>
    <row r="1910" spans="1:27">
      <c r="A1910" s="658"/>
      <c r="B1910" s="658"/>
      <c r="C1910" s="658"/>
      <c r="E1910" s="658"/>
      <c r="F1910" s="658"/>
      <c r="Z1910" s="658"/>
      <c r="AA1910" s="658"/>
    </row>
    <row r="1911" spans="1:27">
      <c r="A1911" s="658"/>
      <c r="B1911" s="658"/>
      <c r="C1911" s="658"/>
      <c r="E1911" s="658"/>
      <c r="F1911" s="658"/>
      <c r="Z1911" s="658"/>
      <c r="AA1911" s="658"/>
    </row>
    <row r="1912" spans="1:27">
      <c r="A1912" s="658"/>
      <c r="B1912" s="658"/>
      <c r="C1912" s="658"/>
      <c r="E1912" s="658"/>
      <c r="F1912" s="658"/>
      <c r="Z1912" s="658"/>
      <c r="AA1912" s="658"/>
    </row>
    <row r="1913" spans="1:27">
      <c r="A1913" s="658"/>
      <c r="B1913" s="658"/>
      <c r="C1913" s="658"/>
      <c r="E1913" s="658"/>
      <c r="F1913" s="658"/>
      <c r="Z1913" s="658"/>
      <c r="AA1913" s="658"/>
    </row>
    <row r="1914" spans="1:27">
      <c r="A1914" s="658"/>
      <c r="B1914" s="658"/>
      <c r="C1914" s="658"/>
      <c r="E1914" s="658"/>
      <c r="F1914" s="658"/>
      <c r="Z1914" s="658"/>
      <c r="AA1914" s="658"/>
    </row>
    <row r="1915" spans="1:27">
      <c r="A1915" s="658"/>
      <c r="B1915" s="658"/>
      <c r="C1915" s="658"/>
      <c r="E1915" s="658"/>
      <c r="F1915" s="658"/>
      <c r="Z1915" s="658"/>
      <c r="AA1915" s="658"/>
    </row>
    <row r="1916" spans="1:27">
      <c r="A1916" s="658"/>
      <c r="B1916" s="658"/>
      <c r="C1916" s="658"/>
      <c r="E1916" s="658"/>
      <c r="F1916" s="658"/>
      <c r="Z1916" s="658"/>
      <c r="AA1916" s="658"/>
    </row>
    <row r="1917" spans="1:27">
      <c r="A1917" s="658"/>
      <c r="B1917" s="658"/>
      <c r="C1917" s="658"/>
      <c r="E1917" s="658"/>
      <c r="F1917" s="658"/>
      <c r="Z1917" s="658"/>
      <c r="AA1917" s="658"/>
    </row>
    <row r="1918" spans="1:27">
      <c r="A1918" s="658"/>
      <c r="B1918" s="658"/>
      <c r="C1918" s="658"/>
      <c r="E1918" s="658"/>
      <c r="F1918" s="658"/>
      <c r="Z1918" s="658"/>
      <c r="AA1918" s="658"/>
    </row>
    <row r="1919" spans="1:27">
      <c r="A1919" s="658"/>
      <c r="B1919" s="658"/>
      <c r="C1919" s="658"/>
      <c r="E1919" s="658"/>
      <c r="F1919" s="658"/>
      <c r="Z1919" s="658"/>
      <c r="AA1919" s="658"/>
    </row>
    <row r="1920" spans="1:27">
      <c r="A1920" s="658"/>
      <c r="B1920" s="658"/>
      <c r="C1920" s="658"/>
      <c r="E1920" s="658"/>
      <c r="F1920" s="658"/>
      <c r="Z1920" s="658"/>
      <c r="AA1920" s="658"/>
    </row>
    <row r="1921" spans="1:27">
      <c r="A1921" s="658"/>
      <c r="B1921" s="658"/>
      <c r="C1921" s="658"/>
      <c r="E1921" s="658"/>
      <c r="F1921" s="658"/>
      <c r="Z1921" s="658"/>
      <c r="AA1921" s="658"/>
    </row>
    <row r="1922" spans="1:27">
      <c r="A1922" s="658"/>
      <c r="B1922" s="658"/>
      <c r="C1922" s="658"/>
      <c r="E1922" s="658"/>
      <c r="F1922" s="658"/>
      <c r="Z1922" s="658"/>
      <c r="AA1922" s="658"/>
    </row>
    <row r="1923" spans="1:27">
      <c r="A1923" s="658"/>
      <c r="B1923" s="658"/>
      <c r="C1923" s="658"/>
      <c r="E1923" s="658"/>
      <c r="F1923" s="658"/>
      <c r="Z1923" s="658"/>
      <c r="AA1923" s="658"/>
    </row>
    <row r="1924" spans="1:27">
      <c r="A1924" s="658"/>
      <c r="B1924" s="658"/>
      <c r="C1924" s="658"/>
      <c r="E1924" s="658"/>
      <c r="F1924" s="658"/>
      <c r="Z1924" s="658"/>
      <c r="AA1924" s="658"/>
    </row>
    <row r="1925" spans="1:27">
      <c r="A1925" s="658"/>
      <c r="B1925" s="658"/>
      <c r="C1925" s="658"/>
      <c r="E1925" s="658"/>
      <c r="F1925" s="658"/>
      <c r="Z1925" s="658"/>
      <c r="AA1925" s="658"/>
    </row>
    <row r="1926" spans="1:27">
      <c r="A1926" s="658"/>
      <c r="B1926" s="658"/>
      <c r="C1926" s="658"/>
      <c r="E1926" s="658"/>
      <c r="F1926" s="658"/>
      <c r="Z1926" s="658"/>
      <c r="AA1926" s="658"/>
    </row>
    <row r="1927" spans="1:27">
      <c r="A1927" s="658"/>
      <c r="B1927" s="658"/>
      <c r="C1927" s="658"/>
      <c r="E1927" s="658"/>
      <c r="F1927" s="658"/>
      <c r="Z1927" s="658"/>
      <c r="AA1927" s="658"/>
    </row>
    <row r="1928" spans="1:27">
      <c r="A1928" s="658"/>
      <c r="B1928" s="658"/>
      <c r="C1928" s="658"/>
      <c r="E1928" s="658"/>
      <c r="F1928" s="658"/>
      <c r="Z1928" s="658"/>
      <c r="AA1928" s="658"/>
    </row>
    <row r="1929" spans="1:27">
      <c r="A1929" s="658"/>
      <c r="B1929" s="658"/>
      <c r="C1929" s="658"/>
      <c r="E1929" s="658"/>
      <c r="F1929" s="658"/>
      <c r="Z1929" s="658"/>
      <c r="AA1929" s="658"/>
    </row>
    <row r="1930" spans="1:27">
      <c r="A1930" s="658"/>
      <c r="B1930" s="658"/>
      <c r="C1930" s="658"/>
      <c r="E1930" s="658"/>
      <c r="F1930" s="658"/>
      <c r="Z1930" s="658"/>
      <c r="AA1930" s="658"/>
    </row>
    <row r="1931" spans="1:27">
      <c r="A1931" s="658"/>
      <c r="B1931" s="658"/>
      <c r="C1931" s="658"/>
      <c r="E1931" s="658"/>
      <c r="F1931" s="658"/>
      <c r="Z1931" s="658"/>
      <c r="AA1931" s="658"/>
    </row>
    <row r="1932" spans="1:27">
      <c r="A1932" s="658"/>
      <c r="B1932" s="658"/>
      <c r="C1932" s="658"/>
      <c r="E1932" s="658"/>
      <c r="F1932" s="658"/>
      <c r="Z1932" s="658"/>
      <c r="AA1932" s="658"/>
    </row>
    <row r="1933" spans="1:27">
      <c r="A1933" s="658"/>
      <c r="B1933" s="658"/>
      <c r="C1933" s="658"/>
      <c r="E1933" s="658"/>
      <c r="F1933" s="658"/>
      <c r="Z1933" s="658"/>
      <c r="AA1933" s="658"/>
    </row>
    <row r="1934" spans="1:27">
      <c r="A1934" s="658"/>
      <c r="B1934" s="658"/>
      <c r="C1934" s="658"/>
      <c r="E1934" s="658"/>
      <c r="F1934" s="658"/>
      <c r="Z1934" s="658"/>
      <c r="AA1934" s="658"/>
    </row>
    <row r="1935" spans="1:27">
      <c r="A1935" s="658"/>
      <c r="B1935" s="658"/>
      <c r="C1935" s="658"/>
      <c r="E1935" s="658"/>
      <c r="F1935" s="658"/>
      <c r="Z1935" s="658"/>
      <c r="AA1935" s="658"/>
    </row>
    <row r="1936" spans="1:27">
      <c r="A1936" s="658"/>
      <c r="B1936" s="658"/>
      <c r="C1936" s="658"/>
      <c r="E1936" s="658"/>
      <c r="F1936" s="658"/>
      <c r="Z1936" s="658"/>
      <c r="AA1936" s="658"/>
    </row>
    <row r="1937" spans="1:27">
      <c r="A1937" s="658"/>
      <c r="B1937" s="658"/>
      <c r="C1937" s="658"/>
      <c r="E1937" s="658"/>
      <c r="F1937" s="658"/>
      <c r="Z1937" s="658"/>
      <c r="AA1937" s="658"/>
    </row>
    <row r="1938" spans="1:27">
      <c r="A1938" s="658"/>
      <c r="B1938" s="658"/>
      <c r="C1938" s="658"/>
      <c r="E1938" s="658"/>
      <c r="F1938" s="658"/>
      <c r="Z1938" s="658"/>
      <c r="AA1938" s="658"/>
    </row>
    <row r="1939" spans="1:27">
      <c r="A1939" s="658"/>
      <c r="B1939" s="658"/>
      <c r="C1939" s="658"/>
      <c r="E1939" s="658"/>
      <c r="F1939" s="658"/>
      <c r="Z1939" s="658"/>
      <c r="AA1939" s="658"/>
    </row>
    <row r="1940" spans="1:27">
      <c r="A1940" s="658"/>
      <c r="B1940" s="658"/>
      <c r="C1940" s="658"/>
      <c r="E1940" s="658"/>
      <c r="F1940" s="658"/>
      <c r="Z1940" s="658"/>
      <c r="AA1940" s="658"/>
    </row>
    <row r="1941" spans="1:27">
      <c r="A1941" s="658"/>
      <c r="B1941" s="658"/>
      <c r="C1941" s="658"/>
      <c r="E1941" s="658"/>
      <c r="F1941" s="658"/>
      <c r="Z1941" s="658"/>
      <c r="AA1941" s="658"/>
    </row>
    <row r="1942" spans="1:27">
      <c r="A1942" s="658"/>
      <c r="B1942" s="658"/>
      <c r="C1942" s="658"/>
      <c r="E1942" s="658"/>
      <c r="F1942" s="658"/>
      <c r="Z1942" s="658"/>
      <c r="AA1942" s="658"/>
    </row>
    <row r="1943" spans="1:27">
      <c r="A1943" s="658"/>
      <c r="B1943" s="658"/>
      <c r="C1943" s="658"/>
      <c r="E1943" s="658"/>
      <c r="F1943" s="658"/>
      <c r="Z1943" s="658"/>
      <c r="AA1943" s="658"/>
    </row>
    <row r="1944" spans="1:27">
      <c r="A1944" s="658"/>
      <c r="B1944" s="658"/>
      <c r="C1944" s="658"/>
      <c r="E1944" s="658"/>
      <c r="F1944" s="658"/>
      <c r="Z1944" s="658"/>
      <c r="AA1944" s="658"/>
    </row>
    <row r="1945" spans="1:27">
      <c r="A1945" s="658"/>
      <c r="B1945" s="658"/>
      <c r="C1945" s="658"/>
      <c r="E1945" s="658"/>
      <c r="F1945" s="658"/>
      <c r="Z1945" s="658"/>
      <c r="AA1945" s="658"/>
    </row>
    <row r="1946" spans="1:27">
      <c r="A1946" s="658"/>
      <c r="B1946" s="658"/>
      <c r="C1946" s="658"/>
      <c r="E1946" s="658"/>
      <c r="F1946" s="658"/>
      <c r="Z1946" s="658"/>
      <c r="AA1946" s="658"/>
    </row>
    <row r="1947" spans="1:27">
      <c r="A1947" s="658"/>
      <c r="B1947" s="658"/>
      <c r="C1947" s="658"/>
      <c r="E1947" s="658"/>
      <c r="F1947" s="658"/>
      <c r="Z1947" s="658"/>
      <c r="AA1947" s="658"/>
    </row>
    <row r="1948" spans="1:27">
      <c r="A1948" s="658"/>
      <c r="B1948" s="658"/>
      <c r="C1948" s="658"/>
      <c r="E1948" s="658"/>
      <c r="F1948" s="658"/>
      <c r="Z1948" s="658"/>
      <c r="AA1948" s="658"/>
    </row>
    <row r="1949" spans="1:27">
      <c r="A1949" s="658"/>
      <c r="B1949" s="658"/>
      <c r="C1949" s="658"/>
      <c r="E1949" s="658"/>
      <c r="F1949" s="658"/>
      <c r="Z1949" s="658"/>
      <c r="AA1949" s="658"/>
    </row>
    <row r="1950" spans="1:27">
      <c r="A1950" s="658"/>
      <c r="B1950" s="658"/>
      <c r="C1950" s="658"/>
      <c r="E1950" s="658"/>
      <c r="F1950" s="658"/>
      <c r="Z1950" s="658"/>
      <c r="AA1950" s="658"/>
    </row>
    <row r="1951" spans="1:27">
      <c r="A1951" s="658"/>
      <c r="B1951" s="658"/>
      <c r="C1951" s="658"/>
      <c r="E1951" s="658"/>
      <c r="F1951" s="658"/>
      <c r="Z1951" s="658"/>
      <c r="AA1951" s="658"/>
    </row>
    <row r="1952" spans="1:27">
      <c r="A1952" s="658"/>
      <c r="B1952" s="658"/>
      <c r="C1952" s="658"/>
      <c r="E1952" s="658"/>
      <c r="F1952" s="658"/>
      <c r="Z1952" s="658"/>
      <c r="AA1952" s="658"/>
    </row>
    <row r="1953" spans="1:27">
      <c r="A1953" s="658"/>
      <c r="B1953" s="658"/>
      <c r="C1953" s="658"/>
      <c r="E1953" s="658"/>
      <c r="F1953" s="658"/>
      <c r="Z1953" s="658"/>
      <c r="AA1953" s="658"/>
    </row>
    <row r="1954" spans="1:27">
      <c r="A1954" s="658"/>
      <c r="B1954" s="658"/>
      <c r="C1954" s="658"/>
      <c r="E1954" s="658"/>
      <c r="F1954" s="658"/>
      <c r="Z1954" s="658"/>
      <c r="AA1954" s="658"/>
    </row>
    <row r="1955" spans="1:27">
      <c r="A1955" s="658"/>
      <c r="B1955" s="658"/>
      <c r="C1955" s="658"/>
      <c r="E1955" s="658"/>
      <c r="F1955" s="658"/>
      <c r="Z1955" s="658"/>
      <c r="AA1955" s="658"/>
    </row>
    <row r="1956" spans="1:27">
      <c r="A1956" s="658"/>
      <c r="B1956" s="658"/>
      <c r="C1956" s="658"/>
      <c r="E1956" s="658"/>
      <c r="F1956" s="658"/>
      <c r="Z1956" s="658"/>
      <c r="AA1956" s="658"/>
    </row>
    <row r="1957" spans="1:27">
      <c r="A1957" s="658"/>
      <c r="B1957" s="658"/>
      <c r="C1957" s="658"/>
      <c r="E1957" s="658"/>
      <c r="F1957" s="658"/>
      <c r="Z1957" s="658"/>
      <c r="AA1957" s="658"/>
    </row>
    <row r="1958" spans="1:27">
      <c r="A1958" s="658"/>
      <c r="B1958" s="658"/>
      <c r="C1958" s="658"/>
      <c r="E1958" s="658"/>
      <c r="F1958" s="658"/>
      <c r="Z1958" s="658"/>
      <c r="AA1958" s="658"/>
    </row>
    <row r="1959" spans="1:27">
      <c r="A1959" s="658"/>
      <c r="B1959" s="658"/>
      <c r="C1959" s="658"/>
      <c r="E1959" s="658"/>
      <c r="F1959" s="658"/>
      <c r="Z1959" s="658"/>
      <c r="AA1959" s="658"/>
    </row>
    <row r="1960" spans="1:27">
      <c r="A1960" s="658"/>
      <c r="B1960" s="658"/>
      <c r="C1960" s="658"/>
      <c r="E1960" s="658"/>
      <c r="F1960" s="658"/>
      <c r="Z1960" s="658"/>
      <c r="AA1960" s="658"/>
    </row>
    <row r="1961" spans="1:27">
      <c r="A1961" s="658"/>
      <c r="B1961" s="658"/>
      <c r="C1961" s="658"/>
      <c r="E1961" s="658"/>
      <c r="F1961" s="658"/>
      <c r="Z1961" s="658"/>
      <c r="AA1961" s="658"/>
    </row>
    <row r="1962" spans="1:27">
      <c r="A1962" s="658"/>
      <c r="B1962" s="658"/>
      <c r="C1962" s="658"/>
      <c r="E1962" s="658"/>
      <c r="F1962" s="658"/>
      <c r="Z1962" s="658"/>
      <c r="AA1962" s="658"/>
    </row>
    <row r="1963" spans="1:27">
      <c r="A1963" s="658"/>
      <c r="B1963" s="658"/>
      <c r="C1963" s="658"/>
      <c r="E1963" s="658"/>
      <c r="F1963" s="658"/>
      <c r="Z1963" s="658"/>
      <c r="AA1963" s="658"/>
    </row>
    <row r="1964" spans="1:27">
      <c r="A1964" s="658"/>
      <c r="B1964" s="658"/>
      <c r="C1964" s="658"/>
      <c r="E1964" s="658"/>
      <c r="F1964" s="658"/>
      <c r="Z1964" s="658"/>
      <c r="AA1964" s="658"/>
    </row>
    <row r="1965" spans="1:27">
      <c r="A1965" s="658"/>
      <c r="B1965" s="658"/>
      <c r="C1965" s="658"/>
      <c r="E1965" s="658"/>
      <c r="F1965" s="658"/>
      <c r="Z1965" s="658"/>
      <c r="AA1965" s="658"/>
    </row>
    <row r="1966" spans="1:27">
      <c r="A1966" s="658"/>
      <c r="B1966" s="658"/>
      <c r="C1966" s="658"/>
      <c r="E1966" s="658"/>
      <c r="F1966" s="658"/>
      <c r="Z1966" s="658"/>
      <c r="AA1966" s="658"/>
    </row>
    <row r="1967" spans="1:27">
      <c r="A1967" s="658"/>
      <c r="B1967" s="658"/>
      <c r="C1967" s="658"/>
      <c r="E1967" s="658"/>
      <c r="F1967" s="658"/>
      <c r="Z1967" s="658"/>
      <c r="AA1967" s="658"/>
    </row>
    <row r="1968" spans="1:27">
      <c r="A1968" s="658"/>
      <c r="B1968" s="658"/>
      <c r="C1968" s="658"/>
      <c r="E1968" s="658"/>
      <c r="F1968" s="658"/>
      <c r="Z1968" s="658"/>
      <c r="AA1968" s="658"/>
    </row>
    <row r="1969" spans="1:27">
      <c r="A1969" s="658"/>
      <c r="B1969" s="658"/>
      <c r="C1969" s="658"/>
      <c r="E1969" s="658"/>
      <c r="F1969" s="658"/>
      <c r="Z1969" s="658"/>
      <c r="AA1969" s="658"/>
    </row>
    <row r="1970" spans="1:27">
      <c r="A1970" s="658"/>
      <c r="B1970" s="658"/>
      <c r="C1970" s="658"/>
      <c r="E1970" s="658"/>
      <c r="F1970" s="658"/>
      <c r="Z1970" s="658"/>
      <c r="AA1970" s="658"/>
    </row>
    <row r="1971" spans="1:27">
      <c r="A1971" s="658"/>
      <c r="B1971" s="658"/>
      <c r="C1971" s="658"/>
      <c r="E1971" s="658"/>
      <c r="F1971" s="658"/>
      <c r="Z1971" s="658"/>
      <c r="AA1971" s="658"/>
    </row>
    <row r="1972" spans="1:27">
      <c r="A1972" s="658"/>
      <c r="B1972" s="658"/>
      <c r="C1972" s="658"/>
      <c r="E1972" s="658"/>
      <c r="F1972" s="658"/>
      <c r="Z1972" s="658"/>
      <c r="AA1972" s="658"/>
    </row>
    <row r="1973" spans="1:27">
      <c r="A1973" s="658"/>
      <c r="B1973" s="658"/>
      <c r="C1973" s="658"/>
      <c r="E1973" s="658"/>
      <c r="F1973" s="658"/>
      <c r="Z1973" s="658"/>
      <c r="AA1973" s="658"/>
    </row>
    <row r="1974" spans="1:27">
      <c r="A1974" s="658"/>
      <c r="B1974" s="658"/>
      <c r="C1974" s="658"/>
      <c r="E1974" s="658"/>
      <c r="F1974" s="658"/>
      <c r="Z1974" s="658"/>
      <c r="AA1974" s="658"/>
    </row>
    <row r="1975" spans="1:27">
      <c r="A1975" s="658"/>
      <c r="B1975" s="658"/>
      <c r="C1975" s="658"/>
      <c r="E1975" s="658"/>
      <c r="F1975" s="658"/>
      <c r="Z1975" s="658"/>
      <c r="AA1975" s="658"/>
    </row>
    <row r="1976" spans="1:27">
      <c r="A1976" s="658"/>
      <c r="B1976" s="658"/>
      <c r="C1976" s="658"/>
      <c r="E1976" s="658"/>
      <c r="F1976" s="658"/>
      <c r="Z1976" s="658"/>
      <c r="AA1976" s="658"/>
    </row>
    <row r="1977" spans="1:27">
      <c r="A1977" s="658"/>
      <c r="B1977" s="658"/>
      <c r="C1977" s="658"/>
      <c r="E1977" s="658"/>
      <c r="F1977" s="658"/>
      <c r="Z1977" s="658"/>
      <c r="AA1977" s="658"/>
    </row>
    <row r="1978" spans="1:27">
      <c r="A1978" s="658"/>
      <c r="B1978" s="658"/>
      <c r="C1978" s="658"/>
      <c r="E1978" s="658"/>
      <c r="F1978" s="658"/>
      <c r="Z1978" s="658"/>
      <c r="AA1978" s="658"/>
    </row>
    <row r="1979" spans="1:27">
      <c r="A1979" s="658"/>
      <c r="B1979" s="658"/>
      <c r="C1979" s="658"/>
      <c r="E1979" s="658"/>
      <c r="F1979" s="658"/>
      <c r="Z1979" s="658"/>
      <c r="AA1979" s="658"/>
    </row>
    <row r="1980" spans="1:27">
      <c r="A1980" s="658"/>
      <c r="B1980" s="658"/>
      <c r="C1980" s="658"/>
      <c r="E1980" s="658"/>
      <c r="F1980" s="658"/>
      <c r="Z1980" s="658"/>
      <c r="AA1980" s="658"/>
    </row>
    <row r="1981" spans="1:27">
      <c r="A1981" s="658"/>
      <c r="B1981" s="658"/>
      <c r="C1981" s="658"/>
      <c r="E1981" s="658"/>
      <c r="F1981" s="658"/>
      <c r="Z1981" s="658"/>
      <c r="AA1981" s="658"/>
    </row>
    <row r="1982" spans="1:27">
      <c r="A1982" s="658"/>
      <c r="B1982" s="658"/>
      <c r="C1982" s="658"/>
      <c r="E1982" s="658"/>
      <c r="F1982" s="658"/>
      <c r="Z1982" s="658"/>
      <c r="AA1982" s="658"/>
    </row>
    <row r="1983" spans="1:27">
      <c r="A1983" s="658"/>
      <c r="B1983" s="658"/>
      <c r="C1983" s="658"/>
      <c r="E1983" s="658"/>
      <c r="F1983" s="658"/>
      <c r="Z1983" s="658"/>
      <c r="AA1983" s="658"/>
    </row>
    <row r="1984" spans="1:27">
      <c r="A1984" s="658"/>
      <c r="B1984" s="658"/>
      <c r="C1984" s="658"/>
      <c r="E1984" s="658"/>
      <c r="F1984" s="658"/>
      <c r="Z1984" s="658"/>
      <c r="AA1984" s="658"/>
    </row>
    <row r="1985" spans="1:27">
      <c r="A1985" s="658"/>
      <c r="B1985" s="658"/>
      <c r="C1985" s="658"/>
      <c r="E1985" s="658"/>
      <c r="F1985" s="658"/>
      <c r="Z1985" s="658"/>
      <c r="AA1985" s="658"/>
    </row>
    <row r="1986" spans="1:27">
      <c r="A1986" s="658"/>
      <c r="B1986" s="658"/>
      <c r="C1986" s="658"/>
      <c r="E1986" s="658"/>
      <c r="F1986" s="658"/>
      <c r="Z1986" s="658"/>
      <c r="AA1986" s="658"/>
    </row>
    <row r="1987" spans="1:27">
      <c r="A1987" s="658"/>
      <c r="B1987" s="658"/>
      <c r="C1987" s="658"/>
      <c r="E1987" s="658"/>
      <c r="F1987" s="658"/>
      <c r="Z1987" s="658"/>
      <c r="AA1987" s="658"/>
    </row>
    <row r="1988" spans="1:27">
      <c r="A1988" s="658"/>
      <c r="B1988" s="658"/>
      <c r="C1988" s="658"/>
      <c r="E1988" s="658"/>
      <c r="F1988" s="658"/>
      <c r="Z1988" s="658"/>
      <c r="AA1988" s="658"/>
    </row>
    <row r="1989" spans="1:27">
      <c r="A1989" s="658"/>
      <c r="B1989" s="658"/>
      <c r="C1989" s="658"/>
      <c r="E1989" s="658"/>
      <c r="F1989" s="658"/>
      <c r="Z1989" s="658"/>
      <c r="AA1989" s="658"/>
    </row>
    <row r="1990" spans="1:27">
      <c r="A1990" s="658"/>
      <c r="B1990" s="658"/>
      <c r="C1990" s="658"/>
      <c r="E1990" s="658"/>
      <c r="F1990" s="658"/>
      <c r="Z1990" s="658"/>
      <c r="AA1990" s="658"/>
    </row>
    <row r="1991" spans="1:27">
      <c r="A1991" s="658"/>
      <c r="B1991" s="658"/>
      <c r="C1991" s="658"/>
      <c r="E1991" s="658"/>
      <c r="F1991" s="658"/>
      <c r="Z1991" s="658"/>
      <c r="AA1991" s="658"/>
    </row>
    <row r="1992" spans="1:27">
      <c r="A1992" s="658"/>
      <c r="B1992" s="658"/>
      <c r="C1992" s="658"/>
      <c r="E1992" s="658"/>
      <c r="F1992" s="658"/>
      <c r="Z1992" s="658"/>
      <c r="AA1992" s="658"/>
    </row>
    <row r="1993" spans="1:27">
      <c r="A1993" s="658"/>
      <c r="B1993" s="658"/>
      <c r="C1993" s="658"/>
      <c r="E1993" s="658"/>
      <c r="F1993" s="658"/>
      <c r="Z1993" s="658"/>
      <c r="AA1993" s="658"/>
    </row>
    <row r="1994" spans="1:27">
      <c r="A1994" s="658"/>
      <c r="B1994" s="658"/>
      <c r="C1994" s="658"/>
      <c r="E1994" s="658"/>
      <c r="F1994" s="658"/>
      <c r="Z1994" s="658"/>
      <c r="AA1994" s="658"/>
    </row>
    <row r="1995" spans="1:27">
      <c r="A1995" s="658"/>
      <c r="B1995" s="658"/>
      <c r="C1995" s="658"/>
      <c r="E1995" s="658"/>
      <c r="F1995" s="658"/>
      <c r="Z1995" s="658"/>
      <c r="AA1995" s="658"/>
    </row>
    <row r="1996" spans="1:27">
      <c r="A1996" s="658"/>
      <c r="B1996" s="658"/>
      <c r="C1996" s="658"/>
      <c r="E1996" s="658"/>
      <c r="F1996" s="658"/>
      <c r="Z1996" s="658"/>
      <c r="AA1996" s="658"/>
    </row>
    <row r="1997" spans="1:27">
      <c r="A1997" s="658"/>
      <c r="B1997" s="658"/>
      <c r="C1997" s="658"/>
      <c r="E1997" s="658"/>
      <c r="F1997" s="658"/>
      <c r="Z1997" s="658"/>
      <c r="AA1997" s="658"/>
    </row>
    <row r="1998" spans="1:27">
      <c r="A1998" s="658"/>
      <c r="B1998" s="658"/>
      <c r="C1998" s="658"/>
      <c r="E1998" s="658"/>
      <c r="F1998" s="658"/>
      <c r="Z1998" s="658"/>
      <c r="AA1998" s="658"/>
    </row>
    <row r="1999" spans="1:27">
      <c r="A1999" s="658"/>
      <c r="B1999" s="658"/>
      <c r="C1999" s="658"/>
      <c r="E1999" s="658"/>
      <c r="F1999" s="658"/>
      <c r="Z1999" s="658"/>
      <c r="AA1999" s="658"/>
    </row>
    <row r="2000" spans="1:27">
      <c r="A2000" s="658"/>
      <c r="B2000" s="658"/>
      <c r="C2000" s="658"/>
      <c r="E2000" s="658"/>
      <c r="F2000" s="658"/>
      <c r="Z2000" s="658"/>
      <c r="AA2000" s="658"/>
    </row>
    <row r="2001" spans="1:27">
      <c r="A2001" s="658"/>
      <c r="B2001" s="658"/>
      <c r="C2001" s="658"/>
      <c r="E2001" s="658"/>
      <c r="F2001" s="658"/>
      <c r="Z2001" s="658"/>
      <c r="AA2001" s="658"/>
    </row>
    <row r="2002" spans="1:27">
      <c r="A2002" s="658"/>
      <c r="B2002" s="658"/>
      <c r="C2002" s="658"/>
      <c r="E2002" s="658"/>
      <c r="F2002" s="658"/>
      <c r="Z2002" s="658"/>
      <c r="AA2002" s="658"/>
    </row>
    <row r="2003" spans="1:27">
      <c r="A2003" s="658"/>
      <c r="B2003" s="658"/>
      <c r="C2003" s="658"/>
      <c r="E2003" s="658"/>
      <c r="F2003" s="658"/>
      <c r="Z2003" s="658"/>
      <c r="AA2003" s="658"/>
    </row>
    <row r="2004" spans="1:27">
      <c r="A2004" s="658"/>
      <c r="B2004" s="658"/>
      <c r="C2004" s="658"/>
      <c r="E2004" s="658"/>
      <c r="F2004" s="658"/>
      <c r="Z2004" s="658"/>
      <c r="AA2004" s="658"/>
    </row>
    <row r="2005" spans="1:27">
      <c r="A2005" s="658"/>
      <c r="B2005" s="658"/>
      <c r="C2005" s="658"/>
      <c r="E2005" s="658"/>
      <c r="F2005" s="658"/>
      <c r="Z2005" s="658"/>
      <c r="AA2005" s="658"/>
    </row>
    <row r="2006" spans="1:27">
      <c r="A2006" s="658"/>
      <c r="B2006" s="658"/>
      <c r="C2006" s="658"/>
      <c r="E2006" s="658"/>
      <c r="F2006" s="658"/>
      <c r="Z2006" s="658"/>
      <c r="AA2006" s="658"/>
    </row>
    <row r="2007" spans="1:27">
      <c r="A2007" s="658"/>
      <c r="B2007" s="658"/>
      <c r="C2007" s="658"/>
      <c r="E2007" s="658"/>
      <c r="F2007" s="658"/>
      <c r="Z2007" s="658"/>
      <c r="AA2007" s="658"/>
    </row>
  </sheetData>
  <conditionalFormatting sqref="F18">
    <cfRule type="expression" dxfId="12" priority="29">
      <formula>F18=0</formula>
    </cfRule>
  </conditionalFormatting>
  <conditionalFormatting sqref="AP18">
    <cfRule type="expression" dxfId="11" priority="17">
      <formula>AP18=0</formula>
    </cfRule>
  </conditionalFormatting>
  <conditionalFormatting sqref="I18">
    <cfRule type="expression" dxfId="10" priority="11">
      <formula>I18=0</formula>
    </cfRule>
  </conditionalFormatting>
  <conditionalFormatting sqref="L18">
    <cfRule type="expression" dxfId="9" priority="10">
      <formula>L18=0</formula>
    </cfRule>
  </conditionalFormatting>
  <conditionalFormatting sqref="O18">
    <cfRule type="expression" dxfId="8" priority="9">
      <formula>O18=0</formula>
    </cfRule>
  </conditionalFormatting>
  <conditionalFormatting sqref="R18">
    <cfRule type="expression" dxfId="7" priority="8">
      <formula>R18=0</formula>
    </cfRule>
  </conditionalFormatting>
  <conditionalFormatting sqref="U18">
    <cfRule type="expression" dxfId="6" priority="7">
      <formula>U18=0</formula>
    </cfRule>
  </conditionalFormatting>
  <conditionalFormatting sqref="X18">
    <cfRule type="expression" dxfId="5" priority="6">
      <formula>X18=0</formula>
    </cfRule>
  </conditionalFormatting>
  <conditionalFormatting sqref="AA18">
    <cfRule type="expression" dxfId="4" priority="5">
      <formula>AA18=0</formula>
    </cfRule>
  </conditionalFormatting>
  <conditionalFormatting sqref="AD18">
    <cfRule type="expression" dxfId="3" priority="4">
      <formula>AD18=0</formula>
    </cfRule>
  </conditionalFormatting>
  <conditionalFormatting sqref="AG18">
    <cfRule type="expression" dxfId="2" priority="3">
      <formula>AG18=0</formula>
    </cfRule>
  </conditionalFormatting>
  <conditionalFormatting sqref="AJ18">
    <cfRule type="expression" dxfId="1" priority="2">
      <formula>AJ18=0</formula>
    </cfRule>
  </conditionalFormatting>
  <conditionalFormatting sqref="AM18">
    <cfRule type="expression" dxfId="0" priority="1">
      <formula>AM18=0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92"/>
  <sheetViews>
    <sheetView tabSelected="1" workbookViewId="0">
      <selection activeCell="C1" sqref="C1"/>
    </sheetView>
  </sheetViews>
  <sheetFormatPr defaultRowHeight="15"/>
  <cols>
    <col min="1" max="1" width="10.5703125" style="5" customWidth="1"/>
    <col min="2" max="2" width="50.140625" style="5" customWidth="1"/>
    <col min="3" max="6" width="14.5703125" style="4" customWidth="1"/>
    <col min="7" max="7" width="15.5703125" style="4" bestFit="1" customWidth="1"/>
    <col min="8" max="8" width="10.7109375" style="5" bestFit="1" customWidth="1"/>
    <col min="9" max="240" width="9.140625" style="5"/>
    <col min="241" max="241" width="50.140625" style="5" customWidth="1"/>
    <col min="242" max="245" width="14.5703125" style="5" customWidth="1"/>
    <col min="246" max="246" width="15.5703125" style="5" bestFit="1" customWidth="1"/>
    <col min="247" max="496" width="9.140625" style="5"/>
    <col min="497" max="497" width="50.140625" style="5" customWidth="1"/>
    <col min="498" max="501" width="14.5703125" style="5" customWidth="1"/>
    <col min="502" max="502" width="15.5703125" style="5" bestFit="1" customWidth="1"/>
    <col min="503" max="752" width="9.140625" style="5"/>
    <col min="753" max="753" width="50.140625" style="5" customWidth="1"/>
    <col min="754" max="757" width="14.5703125" style="5" customWidth="1"/>
    <col min="758" max="758" width="15.5703125" style="5" bestFit="1" customWidth="1"/>
    <col min="759" max="1008" width="9.140625" style="5"/>
    <col min="1009" max="1009" width="50.140625" style="5" customWidth="1"/>
    <col min="1010" max="1013" width="14.5703125" style="5" customWidth="1"/>
    <col min="1014" max="1014" width="15.5703125" style="5" bestFit="1" customWidth="1"/>
    <col min="1015" max="1264" width="9.140625" style="5"/>
    <col min="1265" max="1265" width="50.140625" style="5" customWidth="1"/>
    <col min="1266" max="1269" width="14.5703125" style="5" customWidth="1"/>
    <col min="1270" max="1270" width="15.5703125" style="5" bestFit="1" customWidth="1"/>
    <col min="1271" max="1520" width="9.140625" style="5"/>
    <col min="1521" max="1521" width="50.140625" style="5" customWidth="1"/>
    <col min="1522" max="1525" width="14.5703125" style="5" customWidth="1"/>
    <col min="1526" max="1526" width="15.5703125" style="5" bestFit="1" customWidth="1"/>
    <col min="1527" max="1776" width="9.140625" style="5"/>
    <col min="1777" max="1777" width="50.140625" style="5" customWidth="1"/>
    <col min="1778" max="1781" width="14.5703125" style="5" customWidth="1"/>
    <col min="1782" max="1782" width="15.5703125" style="5" bestFit="1" customWidth="1"/>
    <col min="1783" max="2032" width="9.140625" style="5"/>
    <col min="2033" max="2033" width="50.140625" style="5" customWidth="1"/>
    <col min="2034" max="2037" width="14.5703125" style="5" customWidth="1"/>
    <col min="2038" max="2038" width="15.5703125" style="5" bestFit="1" customWidth="1"/>
    <col min="2039" max="2288" width="9.140625" style="5"/>
    <col min="2289" max="2289" width="50.140625" style="5" customWidth="1"/>
    <col min="2290" max="2293" width="14.5703125" style="5" customWidth="1"/>
    <col min="2294" max="2294" width="15.5703125" style="5" bestFit="1" customWidth="1"/>
    <col min="2295" max="2544" width="9.140625" style="5"/>
    <col min="2545" max="2545" width="50.140625" style="5" customWidth="1"/>
    <col min="2546" max="2549" width="14.5703125" style="5" customWidth="1"/>
    <col min="2550" max="2550" width="15.5703125" style="5" bestFit="1" customWidth="1"/>
    <col min="2551" max="2800" width="9.140625" style="5"/>
    <col min="2801" max="2801" width="50.140625" style="5" customWidth="1"/>
    <col min="2802" max="2805" width="14.5703125" style="5" customWidth="1"/>
    <col min="2806" max="2806" width="15.5703125" style="5" bestFit="1" customWidth="1"/>
    <col min="2807" max="3056" width="9.140625" style="5"/>
    <col min="3057" max="3057" width="50.140625" style="5" customWidth="1"/>
    <col min="3058" max="3061" width="14.5703125" style="5" customWidth="1"/>
    <col min="3062" max="3062" width="15.5703125" style="5" bestFit="1" customWidth="1"/>
    <col min="3063" max="3312" width="9.140625" style="5"/>
    <col min="3313" max="3313" width="50.140625" style="5" customWidth="1"/>
    <col min="3314" max="3317" width="14.5703125" style="5" customWidth="1"/>
    <col min="3318" max="3318" width="15.5703125" style="5" bestFit="1" customWidth="1"/>
    <col min="3319" max="3568" width="9.140625" style="5"/>
    <col min="3569" max="3569" width="50.140625" style="5" customWidth="1"/>
    <col min="3570" max="3573" width="14.5703125" style="5" customWidth="1"/>
    <col min="3574" max="3574" width="15.5703125" style="5" bestFit="1" customWidth="1"/>
    <col min="3575" max="3824" width="9.140625" style="5"/>
    <col min="3825" max="3825" width="50.140625" style="5" customWidth="1"/>
    <col min="3826" max="3829" width="14.5703125" style="5" customWidth="1"/>
    <col min="3830" max="3830" width="15.5703125" style="5" bestFit="1" customWidth="1"/>
    <col min="3831" max="4080" width="9.140625" style="5"/>
    <col min="4081" max="4081" width="50.140625" style="5" customWidth="1"/>
    <col min="4082" max="4085" width="14.5703125" style="5" customWidth="1"/>
    <col min="4086" max="4086" width="15.5703125" style="5" bestFit="1" customWidth="1"/>
    <col min="4087" max="4336" width="9.140625" style="5"/>
    <col min="4337" max="4337" width="50.140625" style="5" customWidth="1"/>
    <col min="4338" max="4341" width="14.5703125" style="5" customWidth="1"/>
    <col min="4342" max="4342" width="15.5703125" style="5" bestFit="1" customWidth="1"/>
    <col min="4343" max="4592" width="9.140625" style="5"/>
    <col min="4593" max="4593" width="50.140625" style="5" customWidth="1"/>
    <col min="4594" max="4597" width="14.5703125" style="5" customWidth="1"/>
    <col min="4598" max="4598" width="15.5703125" style="5" bestFit="1" customWidth="1"/>
    <col min="4599" max="4848" width="9.140625" style="5"/>
    <col min="4849" max="4849" width="50.140625" style="5" customWidth="1"/>
    <col min="4850" max="4853" width="14.5703125" style="5" customWidth="1"/>
    <col min="4854" max="4854" width="15.5703125" style="5" bestFit="1" customWidth="1"/>
    <col min="4855" max="5104" width="9.140625" style="5"/>
    <col min="5105" max="5105" width="50.140625" style="5" customWidth="1"/>
    <col min="5106" max="5109" width="14.5703125" style="5" customWidth="1"/>
    <col min="5110" max="5110" width="15.5703125" style="5" bestFit="1" customWidth="1"/>
    <col min="5111" max="5360" width="9.140625" style="5"/>
    <col min="5361" max="5361" width="50.140625" style="5" customWidth="1"/>
    <col min="5362" max="5365" width="14.5703125" style="5" customWidth="1"/>
    <col min="5366" max="5366" width="15.5703125" style="5" bestFit="1" customWidth="1"/>
    <col min="5367" max="5616" width="9.140625" style="5"/>
    <col min="5617" max="5617" width="50.140625" style="5" customWidth="1"/>
    <col min="5618" max="5621" width="14.5703125" style="5" customWidth="1"/>
    <col min="5622" max="5622" width="15.5703125" style="5" bestFit="1" customWidth="1"/>
    <col min="5623" max="5872" width="9.140625" style="5"/>
    <col min="5873" max="5873" width="50.140625" style="5" customWidth="1"/>
    <col min="5874" max="5877" width="14.5703125" style="5" customWidth="1"/>
    <col min="5878" max="5878" width="15.5703125" style="5" bestFit="1" customWidth="1"/>
    <col min="5879" max="6128" width="9.140625" style="5"/>
    <col min="6129" max="6129" width="50.140625" style="5" customWidth="1"/>
    <col min="6130" max="6133" width="14.5703125" style="5" customWidth="1"/>
    <col min="6134" max="6134" width="15.5703125" style="5" bestFit="1" customWidth="1"/>
    <col min="6135" max="6384" width="9.140625" style="5"/>
    <col min="6385" max="6385" width="50.140625" style="5" customWidth="1"/>
    <col min="6386" max="6389" width="14.5703125" style="5" customWidth="1"/>
    <col min="6390" max="6390" width="15.5703125" style="5" bestFit="1" customWidth="1"/>
    <col min="6391" max="6640" width="9.140625" style="5"/>
    <col min="6641" max="6641" width="50.140625" style="5" customWidth="1"/>
    <col min="6642" max="6645" width="14.5703125" style="5" customWidth="1"/>
    <col min="6646" max="6646" width="15.5703125" style="5" bestFit="1" customWidth="1"/>
    <col min="6647" max="6896" width="9.140625" style="5"/>
    <col min="6897" max="6897" width="50.140625" style="5" customWidth="1"/>
    <col min="6898" max="6901" width="14.5703125" style="5" customWidth="1"/>
    <col min="6902" max="6902" width="15.5703125" style="5" bestFit="1" customWidth="1"/>
    <col min="6903" max="7152" width="9.140625" style="5"/>
    <col min="7153" max="7153" width="50.140625" style="5" customWidth="1"/>
    <col min="7154" max="7157" width="14.5703125" style="5" customWidth="1"/>
    <col min="7158" max="7158" width="15.5703125" style="5" bestFit="1" customWidth="1"/>
    <col min="7159" max="7408" width="9.140625" style="5"/>
    <col min="7409" max="7409" width="50.140625" style="5" customWidth="1"/>
    <col min="7410" max="7413" width="14.5703125" style="5" customWidth="1"/>
    <col min="7414" max="7414" width="15.5703125" style="5" bestFit="1" customWidth="1"/>
    <col min="7415" max="7664" width="9.140625" style="5"/>
    <col min="7665" max="7665" width="50.140625" style="5" customWidth="1"/>
    <col min="7666" max="7669" width="14.5703125" style="5" customWidth="1"/>
    <col min="7670" max="7670" width="15.5703125" style="5" bestFit="1" customWidth="1"/>
    <col min="7671" max="7920" width="9.140625" style="5"/>
    <col min="7921" max="7921" width="50.140625" style="5" customWidth="1"/>
    <col min="7922" max="7925" width="14.5703125" style="5" customWidth="1"/>
    <col min="7926" max="7926" width="15.5703125" style="5" bestFit="1" customWidth="1"/>
    <col min="7927" max="8176" width="9.140625" style="5"/>
    <col min="8177" max="8177" width="50.140625" style="5" customWidth="1"/>
    <col min="8178" max="8181" width="14.5703125" style="5" customWidth="1"/>
    <col min="8182" max="8182" width="15.5703125" style="5" bestFit="1" customWidth="1"/>
    <col min="8183" max="8432" width="9.140625" style="5"/>
    <col min="8433" max="8433" width="50.140625" style="5" customWidth="1"/>
    <col min="8434" max="8437" width="14.5703125" style="5" customWidth="1"/>
    <col min="8438" max="8438" width="15.5703125" style="5" bestFit="1" customWidth="1"/>
    <col min="8439" max="8688" width="9.140625" style="5"/>
    <col min="8689" max="8689" width="50.140625" style="5" customWidth="1"/>
    <col min="8690" max="8693" width="14.5703125" style="5" customWidth="1"/>
    <col min="8694" max="8694" width="15.5703125" style="5" bestFit="1" customWidth="1"/>
    <col min="8695" max="8944" width="9.140625" style="5"/>
    <col min="8945" max="8945" width="50.140625" style="5" customWidth="1"/>
    <col min="8946" max="8949" width="14.5703125" style="5" customWidth="1"/>
    <col min="8950" max="8950" width="15.5703125" style="5" bestFit="1" customWidth="1"/>
    <col min="8951" max="9200" width="9.140625" style="5"/>
    <col min="9201" max="9201" width="50.140625" style="5" customWidth="1"/>
    <col min="9202" max="9205" width="14.5703125" style="5" customWidth="1"/>
    <col min="9206" max="9206" width="15.5703125" style="5" bestFit="1" customWidth="1"/>
    <col min="9207" max="9456" width="9.140625" style="5"/>
    <col min="9457" max="9457" width="50.140625" style="5" customWidth="1"/>
    <col min="9458" max="9461" width="14.5703125" style="5" customWidth="1"/>
    <col min="9462" max="9462" width="15.5703125" style="5" bestFit="1" customWidth="1"/>
    <col min="9463" max="9712" width="9.140625" style="5"/>
    <col min="9713" max="9713" width="50.140625" style="5" customWidth="1"/>
    <col min="9714" max="9717" width="14.5703125" style="5" customWidth="1"/>
    <col min="9718" max="9718" width="15.5703125" style="5" bestFit="1" customWidth="1"/>
    <col min="9719" max="9968" width="9.140625" style="5"/>
    <col min="9969" max="9969" width="50.140625" style="5" customWidth="1"/>
    <col min="9970" max="9973" width="14.5703125" style="5" customWidth="1"/>
    <col min="9974" max="9974" width="15.5703125" style="5" bestFit="1" customWidth="1"/>
    <col min="9975" max="10224" width="9.140625" style="5"/>
    <col min="10225" max="10225" width="50.140625" style="5" customWidth="1"/>
    <col min="10226" max="10229" width="14.5703125" style="5" customWidth="1"/>
    <col min="10230" max="10230" width="15.5703125" style="5" bestFit="1" customWidth="1"/>
    <col min="10231" max="10480" width="9.140625" style="5"/>
    <col min="10481" max="10481" width="50.140625" style="5" customWidth="1"/>
    <col min="10482" max="10485" width="14.5703125" style="5" customWidth="1"/>
    <col min="10486" max="10486" width="15.5703125" style="5" bestFit="1" customWidth="1"/>
    <col min="10487" max="10736" width="9.140625" style="5"/>
    <col min="10737" max="10737" width="50.140625" style="5" customWidth="1"/>
    <col min="10738" max="10741" width="14.5703125" style="5" customWidth="1"/>
    <col min="10742" max="10742" width="15.5703125" style="5" bestFit="1" customWidth="1"/>
    <col min="10743" max="10992" width="9.140625" style="5"/>
    <col min="10993" max="10993" width="50.140625" style="5" customWidth="1"/>
    <col min="10994" max="10997" width="14.5703125" style="5" customWidth="1"/>
    <col min="10998" max="10998" width="15.5703125" style="5" bestFit="1" customWidth="1"/>
    <col min="10999" max="11248" width="9.140625" style="5"/>
    <col min="11249" max="11249" width="50.140625" style="5" customWidth="1"/>
    <col min="11250" max="11253" width="14.5703125" style="5" customWidth="1"/>
    <col min="11254" max="11254" width="15.5703125" style="5" bestFit="1" customWidth="1"/>
    <col min="11255" max="11504" width="9.140625" style="5"/>
    <col min="11505" max="11505" width="50.140625" style="5" customWidth="1"/>
    <col min="11506" max="11509" width="14.5703125" style="5" customWidth="1"/>
    <col min="11510" max="11510" width="15.5703125" style="5" bestFit="1" customWidth="1"/>
    <col min="11511" max="11760" width="9.140625" style="5"/>
    <col min="11761" max="11761" width="50.140625" style="5" customWidth="1"/>
    <col min="11762" max="11765" width="14.5703125" style="5" customWidth="1"/>
    <col min="11766" max="11766" width="15.5703125" style="5" bestFit="1" customWidth="1"/>
    <col min="11767" max="12016" width="9.140625" style="5"/>
    <col min="12017" max="12017" width="50.140625" style="5" customWidth="1"/>
    <col min="12018" max="12021" width="14.5703125" style="5" customWidth="1"/>
    <col min="12022" max="12022" width="15.5703125" style="5" bestFit="1" customWidth="1"/>
    <col min="12023" max="12272" width="9.140625" style="5"/>
    <col min="12273" max="12273" width="50.140625" style="5" customWidth="1"/>
    <col min="12274" max="12277" width="14.5703125" style="5" customWidth="1"/>
    <col min="12278" max="12278" width="15.5703125" style="5" bestFit="1" customWidth="1"/>
    <col min="12279" max="12528" width="9.140625" style="5"/>
    <col min="12529" max="12529" width="50.140625" style="5" customWidth="1"/>
    <col min="12530" max="12533" width="14.5703125" style="5" customWidth="1"/>
    <col min="12534" max="12534" width="15.5703125" style="5" bestFit="1" customWidth="1"/>
    <col min="12535" max="12784" width="9.140625" style="5"/>
    <col min="12785" max="12785" width="50.140625" style="5" customWidth="1"/>
    <col min="12786" max="12789" width="14.5703125" style="5" customWidth="1"/>
    <col min="12790" max="12790" width="15.5703125" style="5" bestFit="1" customWidth="1"/>
    <col min="12791" max="13040" width="9.140625" style="5"/>
    <col min="13041" max="13041" width="50.140625" style="5" customWidth="1"/>
    <col min="13042" max="13045" width="14.5703125" style="5" customWidth="1"/>
    <col min="13046" max="13046" width="15.5703125" style="5" bestFit="1" customWidth="1"/>
    <col min="13047" max="13296" width="9.140625" style="5"/>
    <col min="13297" max="13297" width="50.140625" style="5" customWidth="1"/>
    <col min="13298" max="13301" width="14.5703125" style="5" customWidth="1"/>
    <col min="13302" max="13302" width="15.5703125" style="5" bestFit="1" customWidth="1"/>
    <col min="13303" max="13552" width="9.140625" style="5"/>
    <col min="13553" max="13553" width="50.140625" style="5" customWidth="1"/>
    <col min="13554" max="13557" width="14.5703125" style="5" customWidth="1"/>
    <col min="13558" max="13558" width="15.5703125" style="5" bestFit="1" customWidth="1"/>
    <col min="13559" max="13808" width="9.140625" style="5"/>
    <col min="13809" max="13809" width="50.140625" style="5" customWidth="1"/>
    <col min="13810" max="13813" width="14.5703125" style="5" customWidth="1"/>
    <col min="13814" max="13814" width="15.5703125" style="5" bestFit="1" customWidth="1"/>
    <col min="13815" max="14064" width="9.140625" style="5"/>
    <col min="14065" max="14065" width="50.140625" style="5" customWidth="1"/>
    <col min="14066" max="14069" width="14.5703125" style="5" customWidth="1"/>
    <col min="14070" max="14070" width="15.5703125" style="5" bestFit="1" customWidth="1"/>
    <col min="14071" max="14320" width="9.140625" style="5"/>
    <col min="14321" max="14321" width="50.140625" style="5" customWidth="1"/>
    <col min="14322" max="14325" width="14.5703125" style="5" customWidth="1"/>
    <col min="14326" max="14326" width="15.5703125" style="5" bestFit="1" customWidth="1"/>
    <col min="14327" max="14576" width="9.140625" style="5"/>
    <col min="14577" max="14577" width="50.140625" style="5" customWidth="1"/>
    <col min="14578" max="14581" width="14.5703125" style="5" customWidth="1"/>
    <col min="14582" max="14582" width="15.5703125" style="5" bestFit="1" customWidth="1"/>
    <col min="14583" max="14832" width="9.140625" style="5"/>
    <col min="14833" max="14833" width="50.140625" style="5" customWidth="1"/>
    <col min="14834" max="14837" width="14.5703125" style="5" customWidth="1"/>
    <col min="14838" max="14838" width="15.5703125" style="5" bestFit="1" customWidth="1"/>
    <col min="14839" max="15088" width="9.140625" style="5"/>
    <col min="15089" max="15089" width="50.140625" style="5" customWidth="1"/>
    <col min="15090" max="15093" width="14.5703125" style="5" customWidth="1"/>
    <col min="15094" max="15094" width="15.5703125" style="5" bestFit="1" customWidth="1"/>
    <col min="15095" max="15344" width="9.140625" style="5"/>
    <col min="15345" max="15345" width="50.140625" style="5" customWidth="1"/>
    <col min="15346" max="15349" width="14.5703125" style="5" customWidth="1"/>
    <col min="15350" max="15350" width="15.5703125" style="5" bestFit="1" customWidth="1"/>
    <col min="15351" max="15600" width="9.140625" style="5"/>
    <col min="15601" max="15601" width="50.140625" style="5" customWidth="1"/>
    <col min="15602" max="15605" width="14.5703125" style="5" customWidth="1"/>
    <col min="15606" max="15606" width="15.5703125" style="5" bestFit="1" customWidth="1"/>
    <col min="15607" max="15856" width="9.140625" style="5"/>
    <col min="15857" max="15857" width="50.140625" style="5" customWidth="1"/>
    <col min="15858" max="15861" width="14.5703125" style="5" customWidth="1"/>
    <col min="15862" max="15862" width="15.5703125" style="5" bestFit="1" customWidth="1"/>
    <col min="15863" max="16112" width="9.140625" style="5"/>
    <col min="16113" max="16113" width="50.140625" style="5" customWidth="1"/>
    <col min="16114" max="16117" width="14.5703125" style="5" customWidth="1"/>
    <col min="16118" max="16118" width="15.5703125" style="5" bestFit="1" customWidth="1"/>
    <col min="16119" max="16384" width="9.140625" style="5"/>
  </cols>
  <sheetData>
    <row r="1" spans="1:7">
      <c r="A1" s="138">
        <f>'Certification Statement'!D9</f>
        <v>0</v>
      </c>
      <c r="B1" s="40"/>
    </row>
    <row r="2" spans="1:7">
      <c r="A2" s="139" t="s">
        <v>101</v>
      </c>
      <c r="B2" s="140"/>
    </row>
    <row r="3" spans="1:7">
      <c r="A3" s="139" t="s">
        <v>102</v>
      </c>
      <c r="B3" s="40"/>
      <c r="C3" s="31"/>
    </row>
    <row r="4" spans="1:7" ht="15.75" thickBot="1">
      <c r="A4" s="538" t="s">
        <v>315</v>
      </c>
      <c r="B4" s="40" t="str">
        <f>TEXT('Certification Statement'!E20,"mm/dd/yyyy")</f>
        <v>01/00/1900</v>
      </c>
    </row>
    <row r="5" spans="1:7" ht="15.75" thickBot="1">
      <c r="A5" s="141"/>
      <c r="B5" s="142"/>
      <c r="C5" s="143"/>
      <c r="D5" s="143"/>
      <c r="E5" s="143"/>
      <c r="F5" s="144" t="s">
        <v>103</v>
      </c>
      <c r="G5" s="145" t="e">
        <f>YEAR(B4)</f>
        <v>#VALUE!</v>
      </c>
    </row>
    <row r="6" spans="1:7">
      <c r="A6" s="146"/>
      <c r="B6" s="147"/>
      <c r="C6" s="148" t="s">
        <v>104</v>
      </c>
      <c r="D6" s="148" t="s">
        <v>105</v>
      </c>
      <c r="E6" s="148" t="s">
        <v>106</v>
      </c>
      <c r="F6" s="148" t="s">
        <v>107</v>
      </c>
      <c r="G6" s="149" t="s">
        <v>108</v>
      </c>
    </row>
    <row r="7" spans="1:7" s="154" customFormat="1" ht="15.75" thickBot="1">
      <c r="A7" s="150"/>
      <c r="B7" s="151"/>
      <c r="C7" s="152">
        <v>42460</v>
      </c>
      <c r="D7" s="152">
        <v>42551</v>
      </c>
      <c r="E7" s="152">
        <v>42643</v>
      </c>
      <c r="F7" s="153">
        <v>42735</v>
      </c>
      <c r="G7" s="152">
        <f>'Certification Statement'!E20</f>
        <v>0</v>
      </c>
    </row>
    <row r="8" spans="1:7">
      <c r="A8" s="155" t="s">
        <v>71</v>
      </c>
      <c r="B8" s="20" t="s">
        <v>3</v>
      </c>
      <c r="C8" s="156"/>
      <c r="D8" s="156"/>
      <c r="E8" s="156"/>
      <c r="F8" s="157"/>
      <c r="G8" s="158"/>
    </row>
    <row r="9" spans="1:7">
      <c r="A9" s="30">
        <v>1</v>
      </c>
      <c r="B9" s="24" t="s">
        <v>4</v>
      </c>
      <c r="C9" s="159">
        <v>0</v>
      </c>
      <c r="D9" s="159">
        <v>0</v>
      </c>
      <c r="E9" s="159">
        <v>0</v>
      </c>
      <c r="F9" s="159">
        <v>0</v>
      </c>
      <c r="G9" s="160">
        <f>SUM(C9:F9)</f>
        <v>0</v>
      </c>
    </row>
    <row r="10" spans="1:7">
      <c r="A10" s="30"/>
      <c r="B10" s="26"/>
      <c r="C10" s="161"/>
      <c r="D10" s="161"/>
      <c r="E10" s="161"/>
      <c r="F10" s="161"/>
      <c r="G10" s="162"/>
    </row>
    <row r="11" spans="1:7">
      <c r="A11" s="30"/>
      <c r="B11" s="28" t="s">
        <v>5</v>
      </c>
      <c r="C11" s="161"/>
      <c r="D11" s="161"/>
      <c r="E11" s="161"/>
      <c r="F11" s="161"/>
      <c r="G11" s="162"/>
    </row>
    <row r="12" spans="1:7">
      <c r="A12" s="30">
        <v>2</v>
      </c>
      <c r="B12" s="31" t="s">
        <v>6</v>
      </c>
      <c r="C12" s="161">
        <v>0</v>
      </c>
      <c r="D12" s="161">
        <v>0</v>
      </c>
      <c r="E12" s="161">
        <v>0</v>
      </c>
      <c r="F12" s="161">
        <v>0</v>
      </c>
      <c r="G12" s="162">
        <f>SUM(C12:F12)</f>
        <v>0</v>
      </c>
    </row>
    <row r="13" spans="1:7">
      <c r="A13" s="30">
        <v>3</v>
      </c>
      <c r="B13" s="31" t="s">
        <v>7</v>
      </c>
      <c r="C13" s="161">
        <v>0</v>
      </c>
      <c r="D13" s="161">
        <v>0</v>
      </c>
      <c r="E13" s="161">
        <v>0</v>
      </c>
      <c r="F13" s="161">
        <v>0</v>
      </c>
      <c r="G13" s="162">
        <f>SUM(C13:F13)</f>
        <v>0</v>
      </c>
    </row>
    <row r="14" spans="1:7">
      <c r="A14" s="30">
        <v>4</v>
      </c>
      <c r="B14" s="31" t="s">
        <v>8</v>
      </c>
      <c r="C14" s="161">
        <v>0</v>
      </c>
      <c r="D14" s="161">
        <v>0</v>
      </c>
      <c r="E14" s="161">
        <v>0</v>
      </c>
      <c r="F14" s="161">
        <v>0</v>
      </c>
      <c r="G14" s="162">
        <f>SUM(C14:F14)</f>
        <v>0</v>
      </c>
    </row>
    <row r="15" spans="1:7">
      <c r="A15" s="33">
        <v>5</v>
      </c>
      <c r="B15" s="34" t="s">
        <v>9</v>
      </c>
      <c r="C15" s="61">
        <f>SUM(C12:C14)</f>
        <v>0</v>
      </c>
      <c r="D15" s="61">
        <f>SUM(D12:D14)</f>
        <v>0</v>
      </c>
      <c r="E15" s="61">
        <f>SUM(E12:E14)</f>
        <v>0</v>
      </c>
      <c r="F15" s="61">
        <f>SUM(F12:F14)</f>
        <v>0</v>
      </c>
      <c r="G15" s="37">
        <f>SUM(C15:F15)</f>
        <v>0</v>
      </c>
    </row>
    <row r="16" spans="1:7">
      <c r="A16" s="30"/>
      <c r="B16" s="38" t="s">
        <v>10</v>
      </c>
      <c r="C16" s="158"/>
      <c r="D16" s="470"/>
      <c r="E16" s="470"/>
      <c r="F16" s="470"/>
      <c r="G16" s="165"/>
    </row>
    <row r="17" spans="1:8">
      <c r="A17" s="30"/>
      <c r="B17" s="40" t="s">
        <v>271</v>
      </c>
      <c r="C17" s="158"/>
      <c r="D17" s="158"/>
      <c r="E17" s="158"/>
      <c r="F17" s="2"/>
      <c r="G17" s="165"/>
    </row>
    <row r="18" spans="1:8">
      <c r="A18" s="30">
        <v>6</v>
      </c>
      <c r="B18" s="31" t="s">
        <v>64</v>
      </c>
      <c r="C18" s="161">
        <v>0</v>
      </c>
      <c r="D18" s="161">
        <v>0</v>
      </c>
      <c r="E18" s="161">
        <v>0</v>
      </c>
      <c r="F18" s="161">
        <v>0</v>
      </c>
      <c r="G18" s="162">
        <f t="shared" ref="G18:G26" si="0">SUM(C18:F18)</f>
        <v>0</v>
      </c>
    </row>
    <row r="19" spans="1:8">
      <c r="A19" s="30">
        <v>7</v>
      </c>
      <c r="B19" s="31" t="s">
        <v>139</v>
      </c>
      <c r="C19" s="161">
        <v>0</v>
      </c>
      <c r="D19" s="161">
        <v>0</v>
      </c>
      <c r="E19" s="161">
        <v>0</v>
      </c>
      <c r="F19" s="161">
        <v>0</v>
      </c>
      <c r="G19" s="162">
        <f t="shared" si="0"/>
        <v>0</v>
      </c>
    </row>
    <row r="20" spans="1:8">
      <c r="A20" s="30">
        <v>8</v>
      </c>
      <c r="B20" s="31" t="s">
        <v>297</v>
      </c>
      <c r="C20" s="161">
        <v>0</v>
      </c>
      <c r="D20" s="161">
        <v>0</v>
      </c>
      <c r="E20" s="161">
        <v>0</v>
      </c>
      <c r="F20" s="161">
        <v>0</v>
      </c>
      <c r="G20" s="162">
        <f t="shared" si="0"/>
        <v>0</v>
      </c>
    </row>
    <row r="21" spans="1:8">
      <c r="A21" s="30">
        <v>9</v>
      </c>
      <c r="B21" s="31" t="s">
        <v>298</v>
      </c>
      <c r="C21" s="161">
        <v>0</v>
      </c>
      <c r="D21" s="161">
        <v>0</v>
      </c>
      <c r="E21" s="161">
        <v>0</v>
      </c>
      <c r="F21" s="161">
        <v>0</v>
      </c>
      <c r="G21" s="162">
        <f t="shared" si="0"/>
        <v>0</v>
      </c>
    </row>
    <row r="22" spans="1:8">
      <c r="A22" s="30">
        <v>10</v>
      </c>
      <c r="B22" s="31" t="s">
        <v>308</v>
      </c>
      <c r="C22" s="161">
        <v>0</v>
      </c>
      <c r="D22" s="161">
        <v>0</v>
      </c>
      <c r="E22" s="161">
        <v>0</v>
      </c>
      <c r="F22" s="161">
        <v>0</v>
      </c>
      <c r="G22" s="162">
        <f t="shared" si="0"/>
        <v>0</v>
      </c>
    </row>
    <row r="23" spans="1:8">
      <c r="A23" s="30">
        <v>11</v>
      </c>
      <c r="B23" s="31" t="s">
        <v>299</v>
      </c>
      <c r="C23" s="161">
        <v>0</v>
      </c>
      <c r="D23" s="161">
        <v>0</v>
      </c>
      <c r="E23" s="161">
        <v>0</v>
      </c>
      <c r="F23" s="161">
        <v>0</v>
      </c>
      <c r="G23" s="162">
        <f t="shared" si="0"/>
        <v>0</v>
      </c>
    </row>
    <row r="24" spans="1:8">
      <c r="A24" s="30">
        <v>12</v>
      </c>
      <c r="B24" s="31" t="s">
        <v>300</v>
      </c>
      <c r="C24" s="161">
        <v>0</v>
      </c>
      <c r="D24" s="161">
        <v>0</v>
      </c>
      <c r="E24" s="161">
        <v>0</v>
      </c>
      <c r="F24" s="161">
        <v>0</v>
      </c>
      <c r="G24" s="162">
        <f t="shared" si="0"/>
        <v>0</v>
      </c>
    </row>
    <row r="25" spans="1:8" s="6" customFormat="1">
      <c r="A25" s="30">
        <v>13</v>
      </c>
      <c r="B25" s="31" t="s">
        <v>100</v>
      </c>
      <c r="C25" s="161">
        <v>0</v>
      </c>
      <c r="D25" s="161">
        <v>0</v>
      </c>
      <c r="E25" s="161">
        <v>0</v>
      </c>
      <c r="F25" s="161">
        <v>0</v>
      </c>
      <c r="G25" s="162">
        <f t="shared" si="0"/>
        <v>0</v>
      </c>
      <c r="H25" s="5"/>
    </row>
    <row r="26" spans="1:8" s="6" customFormat="1">
      <c r="A26" s="30">
        <v>14</v>
      </c>
      <c r="B26" s="31" t="s">
        <v>295</v>
      </c>
      <c r="C26" s="161">
        <v>0</v>
      </c>
      <c r="D26" s="161">
        <v>0</v>
      </c>
      <c r="E26" s="161">
        <v>0</v>
      </c>
      <c r="F26" s="64">
        <v>0</v>
      </c>
      <c r="G26" s="162">
        <f t="shared" si="0"/>
        <v>0</v>
      </c>
      <c r="H26" s="5"/>
    </row>
    <row r="27" spans="1:8" ht="15.75" thickBot="1">
      <c r="A27" s="48">
        <v>15</v>
      </c>
      <c r="B27" s="49" t="s">
        <v>272</v>
      </c>
      <c r="C27" s="168">
        <f>SUM(C18:C26)</f>
        <v>0</v>
      </c>
      <c r="D27" s="168">
        <f>SUM(D18:D26)</f>
        <v>0</v>
      </c>
      <c r="E27" s="168">
        <f>SUM(E18:E26)</f>
        <v>0</v>
      </c>
      <c r="F27" s="169">
        <f>SUM(F18:F26)</f>
        <v>0</v>
      </c>
      <c r="G27" s="52">
        <f>SUM(C27:F27)</f>
        <v>0</v>
      </c>
    </row>
    <row r="28" spans="1:8">
      <c r="A28" s="30"/>
      <c r="B28" s="40" t="s">
        <v>140</v>
      </c>
      <c r="C28" s="158"/>
      <c r="D28" s="158"/>
      <c r="E28" s="158"/>
      <c r="F28" s="2"/>
      <c r="G28" s="165"/>
    </row>
    <row r="29" spans="1:8">
      <c r="A29" s="30">
        <v>16</v>
      </c>
      <c r="B29" s="31" t="s">
        <v>67</v>
      </c>
      <c r="C29" s="161">
        <v>0</v>
      </c>
      <c r="D29" s="161">
        <v>0</v>
      </c>
      <c r="E29" s="161">
        <v>0</v>
      </c>
      <c r="F29" s="161">
        <v>0</v>
      </c>
      <c r="G29" s="162">
        <f t="shared" ref="G29:G31" si="1">SUM(C29:F29)</f>
        <v>0</v>
      </c>
    </row>
    <row r="30" spans="1:8">
      <c r="A30" s="30">
        <v>17</v>
      </c>
      <c r="B30" s="31" t="s">
        <v>141</v>
      </c>
      <c r="C30" s="161">
        <v>0</v>
      </c>
      <c r="D30" s="161">
        <v>0</v>
      </c>
      <c r="E30" s="161">
        <v>0</v>
      </c>
      <c r="F30" s="161">
        <v>0</v>
      </c>
      <c r="G30" s="162">
        <f t="shared" si="1"/>
        <v>0</v>
      </c>
    </row>
    <row r="31" spans="1:8">
      <c r="A31" s="30">
        <v>18</v>
      </c>
      <c r="B31" s="31" t="s">
        <v>296</v>
      </c>
      <c r="C31" s="161">
        <v>0</v>
      </c>
      <c r="D31" s="161">
        <v>0</v>
      </c>
      <c r="E31" s="161">
        <v>0</v>
      </c>
      <c r="F31" s="64">
        <v>0</v>
      </c>
      <c r="G31" s="162">
        <f t="shared" si="1"/>
        <v>0</v>
      </c>
    </row>
    <row r="32" spans="1:8">
      <c r="A32" s="41">
        <v>19</v>
      </c>
      <c r="B32" s="42" t="s">
        <v>193</v>
      </c>
      <c r="C32" s="166">
        <f>SUM(C29:C31)</f>
        <v>0</v>
      </c>
      <c r="D32" s="166">
        <f>SUM(D29:D31)</f>
        <v>0</v>
      </c>
      <c r="E32" s="166">
        <f>SUM(E29:E31)</f>
        <v>0</v>
      </c>
      <c r="F32" s="167">
        <f>SUM(F29:F31)</f>
        <v>0</v>
      </c>
      <c r="G32" s="45">
        <f>SUM(C32:F32)</f>
        <v>0</v>
      </c>
    </row>
    <row r="33" spans="1:7">
      <c r="A33" s="41">
        <v>20</v>
      </c>
      <c r="B33" s="34" t="s">
        <v>259</v>
      </c>
      <c r="C33" s="166">
        <f>C27+C32</f>
        <v>0</v>
      </c>
      <c r="D33" s="166">
        <f>D27+D32</f>
        <v>0</v>
      </c>
      <c r="E33" s="166">
        <f>E27+E32</f>
        <v>0</v>
      </c>
      <c r="F33" s="166">
        <f>F27+F32</f>
        <v>0</v>
      </c>
      <c r="G33" s="166">
        <f>G27+G32</f>
        <v>0</v>
      </c>
    </row>
    <row r="34" spans="1:7">
      <c r="B34" s="54" t="s">
        <v>252</v>
      </c>
      <c r="C34" s="165"/>
      <c r="D34" s="165"/>
      <c r="E34" s="165"/>
      <c r="F34" s="39"/>
      <c r="G34" s="162"/>
    </row>
    <row r="35" spans="1:7">
      <c r="A35" s="30">
        <v>21</v>
      </c>
      <c r="B35" s="31" t="s">
        <v>109</v>
      </c>
      <c r="C35" s="161">
        <v>0</v>
      </c>
      <c r="D35" s="161">
        <v>0</v>
      </c>
      <c r="E35" s="161">
        <v>0</v>
      </c>
      <c r="F35" s="161">
        <v>0</v>
      </c>
      <c r="G35" s="162">
        <f t="shared" ref="G35:G40" si="2">SUM(C35:F35)</f>
        <v>0</v>
      </c>
    </row>
    <row r="36" spans="1:7">
      <c r="A36" s="30">
        <v>22</v>
      </c>
      <c r="B36" s="31" t="s">
        <v>318</v>
      </c>
      <c r="C36" s="161">
        <v>0</v>
      </c>
      <c r="D36" s="161">
        <v>0</v>
      </c>
      <c r="E36" s="161">
        <v>0</v>
      </c>
      <c r="F36" s="161">
        <v>0</v>
      </c>
      <c r="G36" s="162">
        <f t="shared" si="2"/>
        <v>0</v>
      </c>
    </row>
    <row r="37" spans="1:7">
      <c r="A37" s="30">
        <v>23</v>
      </c>
      <c r="B37" s="31" t="s">
        <v>16</v>
      </c>
      <c r="C37" s="162">
        <f>SUM(C35:C36)</f>
        <v>0</v>
      </c>
      <c r="D37" s="162">
        <f>SUM(D35:D36)</f>
        <v>0</v>
      </c>
      <c r="E37" s="162">
        <f>SUM(E35:E36)</f>
        <v>0</v>
      </c>
      <c r="F37" s="162">
        <f>SUM(F35:F36)</f>
        <v>0</v>
      </c>
      <c r="G37" s="162">
        <f>SUM(G35:G36)</f>
        <v>0</v>
      </c>
    </row>
    <row r="38" spans="1:7">
      <c r="A38" s="30">
        <v>24</v>
      </c>
      <c r="B38" s="31" t="s">
        <v>17</v>
      </c>
      <c r="C38" s="161">
        <v>0</v>
      </c>
      <c r="D38" s="161">
        <v>0</v>
      </c>
      <c r="E38" s="161">
        <v>0</v>
      </c>
      <c r="F38" s="161">
        <v>0</v>
      </c>
      <c r="G38" s="162">
        <f t="shared" si="2"/>
        <v>0</v>
      </c>
    </row>
    <row r="39" spans="1:7">
      <c r="A39" s="30">
        <v>25</v>
      </c>
      <c r="B39" s="31" t="s">
        <v>110</v>
      </c>
      <c r="C39" s="161">
        <v>0</v>
      </c>
      <c r="D39" s="161">
        <v>0</v>
      </c>
      <c r="E39" s="161">
        <v>0</v>
      </c>
      <c r="F39" s="161">
        <v>0</v>
      </c>
      <c r="G39" s="162">
        <f t="shared" si="2"/>
        <v>0</v>
      </c>
    </row>
    <row r="40" spans="1:7">
      <c r="A40" s="30">
        <v>26</v>
      </c>
      <c r="B40" s="31" t="s">
        <v>19</v>
      </c>
      <c r="C40" s="161">
        <v>0</v>
      </c>
      <c r="D40" s="161">
        <v>0</v>
      </c>
      <c r="E40" s="161">
        <v>0</v>
      </c>
      <c r="F40" s="64">
        <v>0</v>
      </c>
      <c r="G40" s="162">
        <f t="shared" si="2"/>
        <v>0</v>
      </c>
    </row>
    <row r="41" spans="1:7" s="47" customFormat="1" ht="12.75">
      <c r="A41" s="41">
        <v>27</v>
      </c>
      <c r="B41" s="34" t="s">
        <v>260</v>
      </c>
      <c r="C41" s="45">
        <f>C33-SUM(C37:C40)</f>
        <v>0</v>
      </c>
      <c r="D41" s="45">
        <f>D33-SUM(D37:D40)</f>
        <v>0</v>
      </c>
      <c r="E41" s="45">
        <f>E33-SUM(E37:E40)</f>
        <v>0</v>
      </c>
      <c r="F41" s="44">
        <f>F33-SUM(F37:F40)</f>
        <v>0</v>
      </c>
      <c r="G41" s="45">
        <f>G33-SUM(G37:G40)</f>
        <v>0</v>
      </c>
    </row>
    <row r="42" spans="1:7" s="47" customFormat="1" ht="12.75">
      <c r="A42" s="30"/>
      <c r="B42" s="38" t="s">
        <v>111</v>
      </c>
      <c r="C42" s="161"/>
      <c r="D42" s="161"/>
      <c r="E42" s="161"/>
      <c r="F42" s="161"/>
      <c r="G42" s="162"/>
    </row>
    <row r="43" spans="1:7" s="47" customFormat="1" ht="12.75">
      <c r="A43" s="30"/>
      <c r="B43" s="40" t="s">
        <v>112</v>
      </c>
      <c r="C43" s="161"/>
      <c r="D43" s="161"/>
      <c r="E43" s="161"/>
      <c r="F43" s="161"/>
      <c r="G43" s="162"/>
    </row>
    <row r="44" spans="1:7" s="47" customFormat="1">
      <c r="A44" s="30">
        <v>28</v>
      </c>
      <c r="B44" s="170" t="s">
        <v>113</v>
      </c>
      <c r="C44" s="161">
        <v>0</v>
      </c>
      <c r="D44" s="161">
        <v>0</v>
      </c>
      <c r="E44" s="161">
        <v>0</v>
      </c>
      <c r="F44" s="161">
        <v>0</v>
      </c>
      <c r="G44" s="162">
        <f t="shared" ref="G44:G51" si="3">SUM(C44:F44)</f>
        <v>0</v>
      </c>
    </row>
    <row r="45" spans="1:7" s="47" customFormat="1">
      <c r="A45" s="30">
        <v>29</v>
      </c>
      <c r="B45" s="170" t="s">
        <v>114</v>
      </c>
      <c r="C45" s="161">
        <v>0</v>
      </c>
      <c r="D45" s="161">
        <v>0</v>
      </c>
      <c r="E45" s="161">
        <v>0</v>
      </c>
      <c r="F45" s="161">
        <v>0</v>
      </c>
      <c r="G45" s="162">
        <f t="shared" si="3"/>
        <v>0</v>
      </c>
    </row>
    <row r="46" spans="1:7" s="47" customFormat="1">
      <c r="A46" s="30">
        <v>30</v>
      </c>
      <c r="B46" s="170" t="s">
        <v>115</v>
      </c>
      <c r="C46" s="161">
        <v>0</v>
      </c>
      <c r="D46" s="161">
        <v>0</v>
      </c>
      <c r="E46" s="161">
        <v>0</v>
      </c>
      <c r="F46" s="161">
        <v>0</v>
      </c>
      <c r="G46" s="162">
        <f t="shared" si="3"/>
        <v>0</v>
      </c>
    </row>
    <row r="47" spans="1:7" s="47" customFormat="1">
      <c r="A47" s="30">
        <v>31</v>
      </c>
      <c r="B47" s="170" t="s">
        <v>116</v>
      </c>
      <c r="C47" s="161">
        <v>0</v>
      </c>
      <c r="D47" s="161">
        <v>0</v>
      </c>
      <c r="E47" s="161">
        <v>0</v>
      </c>
      <c r="F47" s="161">
        <v>0</v>
      </c>
      <c r="G47" s="162">
        <f t="shared" si="3"/>
        <v>0</v>
      </c>
    </row>
    <row r="48" spans="1:7" s="47" customFormat="1">
      <c r="A48" s="30">
        <v>32</v>
      </c>
      <c r="B48" s="170" t="s">
        <v>117</v>
      </c>
      <c r="C48" s="161">
        <v>0</v>
      </c>
      <c r="D48" s="161">
        <v>0</v>
      </c>
      <c r="E48" s="161">
        <v>0</v>
      </c>
      <c r="F48" s="161">
        <v>0</v>
      </c>
      <c r="G48" s="162">
        <f t="shared" si="3"/>
        <v>0</v>
      </c>
    </row>
    <row r="49" spans="1:7" s="47" customFormat="1">
      <c r="A49" s="30">
        <v>33</v>
      </c>
      <c r="B49" s="170" t="s">
        <v>118</v>
      </c>
      <c r="C49" s="161">
        <v>0</v>
      </c>
      <c r="D49" s="161">
        <v>0</v>
      </c>
      <c r="E49" s="161">
        <v>0</v>
      </c>
      <c r="F49" s="161">
        <v>0</v>
      </c>
      <c r="G49" s="162">
        <f t="shared" ref="G49" si="4">SUM(C49:F49)</f>
        <v>0</v>
      </c>
    </row>
    <row r="50" spans="1:7" s="47" customFormat="1">
      <c r="A50" s="30">
        <v>34</v>
      </c>
      <c r="B50" s="170" t="s">
        <v>119</v>
      </c>
      <c r="C50" s="171">
        <v>0</v>
      </c>
      <c r="D50" s="171">
        <v>0</v>
      </c>
      <c r="E50" s="171">
        <v>0</v>
      </c>
      <c r="F50" s="171">
        <v>0</v>
      </c>
      <c r="G50" s="172">
        <f t="shared" si="3"/>
        <v>0</v>
      </c>
    </row>
    <row r="51" spans="1:7" s="47" customFormat="1" ht="12.75">
      <c r="A51" s="30">
        <v>35</v>
      </c>
      <c r="B51" s="173" t="s">
        <v>120</v>
      </c>
      <c r="C51" s="162">
        <f>SUM(C44:C50)</f>
        <v>0</v>
      </c>
      <c r="D51" s="162">
        <f>SUM(D44:D50)</f>
        <v>0</v>
      </c>
      <c r="E51" s="162">
        <f>SUM(E44:E50)</f>
        <v>0</v>
      </c>
      <c r="F51" s="162">
        <f>SUM(F44:F50)</f>
        <v>0</v>
      </c>
      <c r="G51" s="162">
        <f t="shared" si="3"/>
        <v>0</v>
      </c>
    </row>
    <row r="52" spans="1:7" s="47" customFormat="1">
      <c r="A52" s="30"/>
      <c r="B52" s="170"/>
      <c r="C52" s="174"/>
      <c r="D52" s="174"/>
      <c r="E52" s="174"/>
      <c r="F52" s="174"/>
      <c r="G52" s="162"/>
    </row>
    <row r="53" spans="1:7" s="47" customFormat="1" ht="12.75">
      <c r="A53" s="30"/>
      <c r="B53" s="173" t="s">
        <v>121</v>
      </c>
      <c r="C53" s="174"/>
      <c r="D53" s="174"/>
      <c r="E53" s="174"/>
      <c r="F53" s="174"/>
      <c r="G53" s="162"/>
    </row>
    <row r="54" spans="1:7" s="47" customFormat="1">
      <c r="A54" s="30">
        <v>36</v>
      </c>
      <c r="B54" s="170" t="s">
        <v>122</v>
      </c>
      <c r="C54" s="161">
        <v>0</v>
      </c>
      <c r="D54" s="161">
        <v>0</v>
      </c>
      <c r="E54" s="161">
        <v>0</v>
      </c>
      <c r="F54" s="161">
        <v>0</v>
      </c>
      <c r="G54" s="162">
        <f t="shared" ref="G54:G69" si="5">SUM(C54:F54)</f>
        <v>0</v>
      </c>
    </row>
    <row r="55" spans="1:7" s="47" customFormat="1">
      <c r="A55" s="30">
        <v>37</v>
      </c>
      <c r="B55" s="170" t="s">
        <v>123</v>
      </c>
      <c r="C55" s="161">
        <v>0</v>
      </c>
      <c r="D55" s="161">
        <v>0</v>
      </c>
      <c r="E55" s="161">
        <v>0</v>
      </c>
      <c r="F55" s="161">
        <v>0</v>
      </c>
      <c r="G55" s="162">
        <f t="shared" si="5"/>
        <v>0</v>
      </c>
    </row>
    <row r="56" spans="1:7" s="47" customFormat="1" ht="12.75">
      <c r="A56" s="30">
        <v>38</v>
      </c>
      <c r="B56" s="31" t="s">
        <v>124</v>
      </c>
      <c r="C56" s="161">
        <v>0</v>
      </c>
      <c r="D56" s="161">
        <v>0</v>
      </c>
      <c r="E56" s="161">
        <v>0</v>
      </c>
      <c r="F56" s="161">
        <v>0</v>
      </c>
      <c r="G56" s="162">
        <f t="shared" si="5"/>
        <v>0</v>
      </c>
    </row>
    <row r="57" spans="1:7" s="47" customFormat="1" ht="12.75">
      <c r="A57" s="30">
        <v>39</v>
      </c>
      <c r="B57" s="31" t="s">
        <v>125</v>
      </c>
      <c r="C57" s="161">
        <v>0</v>
      </c>
      <c r="D57" s="161">
        <v>0</v>
      </c>
      <c r="E57" s="161">
        <v>0</v>
      </c>
      <c r="F57" s="161">
        <v>0</v>
      </c>
      <c r="G57" s="162">
        <f t="shared" si="5"/>
        <v>0</v>
      </c>
    </row>
    <row r="58" spans="1:7" s="47" customFormat="1" ht="12.75">
      <c r="A58" s="30">
        <v>40</v>
      </c>
      <c r="B58" s="31" t="s">
        <v>126</v>
      </c>
      <c r="C58" s="161">
        <v>0</v>
      </c>
      <c r="D58" s="161">
        <v>0</v>
      </c>
      <c r="E58" s="161">
        <v>0</v>
      </c>
      <c r="F58" s="161">
        <v>0</v>
      </c>
      <c r="G58" s="162">
        <f t="shared" si="5"/>
        <v>0</v>
      </c>
    </row>
    <row r="59" spans="1:7" s="47" customFormat="1" ht="12.75">
      <c r="A59" s="30">
        <v>41</v>
      </c>
      <c r="B59" s="31" t="s">
        <v>127</v>
      </c>
      <c r="C59" s="161">
        <v>0</v>
      </c>
      <c r="D59" s="161">
        <v>0</v>
      </c>
      <c r="E59" s="161">
        <v>0</v>
      </c>
      <c r="F59" s="161">
        <v>0</v>
      </c>
      <c r="G59" s="162">
        <f t="shared" si="5"/>
        <v>0</v>
      </c>
    </row>
    <row r="60" spans="1:7" s="47" customFormat="1" ht="12.75">
      <c r="A60" s="30">
        <v>42</v>
      </c>
      <c r="B60" s="31" t="s">
        <v>128</v>
      </c>
      <c r="C60" s="161">
        <v>0</v>
      </c>
      <c r="D60" s="161">
        <v>0</v>
      </c>
      <c r="E60" s="161">
        <v>0</v>
      </c>
      <c r="F60" s="161">
        <v>0</v>
      </c>
      <c r="G60" s="162">
        <f t="shared" si="5"/>
        <v>0</v>
      </c>
    </row>
    <row r="61" spans="1:7" s="47" customFormat="1" ht="12.75">
      <c r="A61" s="30">
        <v>43</v>
      </c>
      <c r="B61" s="31" t="s">
        <v>129</v>
      </c>
      <c r="C61" s="161">
        <v>0</v>
      </c>
      <c r="D61" s="161">
        <v>0</v>
      </c>
      <c r="E61" s="161">
        <v>0</v>
      </c>
      <c r="F61" s="161">
        <v>0</v>
      </c>
      <c r="G61" s="162">
        <f t="shared" si="5"/>
        <v>0</v>
      </c>
    </row>
    <row r="62" spans="1:7" s="47" customFormat="1" ht="12.75">
      <c r="A62" s="30">
        <v>44</v>
      </c>
      <c r="B62" s="31" t="s">
        <v>130</v>
      </c>
      <c r="C62" s="161">
        <v>0</v>
      </c>
      <c r="D62" s="161">
        <v>0</v>
      </c>
      <c r="E62" s="161">
        <v>0</v>
      </c>
      <c r="F62" s="161">
        <v>0</v>
      </c>
      <c r="G62" s="162">
        <f t="shared" si="5"/>
        <v>0</v>
      </c>
    </row>
    <row r="63" spans="1:7" s="47" customFormat="1" ht="12.75">
      <c r="A63" s="30">
        <v>45</v>
      </c>
      <c r="B63" s="31" t="s">
        <v>131</v>
      </c>
      <c r="C63" s="161">
        <v>0</v>
      </c>
      <c r="D63" s="161">
        <v>0</v>
      </c>
      <c r="E63" s="161">
        <v>0</v>
      </c>
      <c r="F63" s="161">
        <v>0</v>
      </c>
      <c r="G63" s="162">
        <f t="shared" si="5"/>
        <v>0</v>
      </c>
    </row>
    <row r="64" spans="1:7" s="47" customFormat="1" ht="12.75">
      <c r="A64" s="30">
        <v>46</v>
      </c>
      <c r="B64" s="31" t="s">
        <v>132</v>
      </c>
      <c r="C64" s="161">
        <v>0</v>
      </c>
      <c r="D64" s="161">
        <v>0</v>
      </c>
      <c r="E64" s="161">
        <v>0</v>
      </c>
      <c r="F64" s="161">
        <v>0</v>
      </c>
      <c r="G64" s="162">
        <f t="shared" si="5"/>
        <v>0</v>
      </c>
    </row>
    <row r="65" spans="1:7" s="47" customFormat="1" ht="12.75">
      <c r="A65" s="30">
        <v>47</v>
      </c>
      <c r="B65" s="31" t="s">
        <v>133</v>
      </c>
      <c r="C65" s="171">
        <v>0</v>
      </c>
      <c r="D65" s="171">
        <v>0</v>
      </c>
      <c r="E65" s="171">
        <v>0</v>
      </c>
      <c r="F65" s="171">
        <v>0</v>
      </c>
      <c r="G65" s="172">
        <f t="shared" si="5"/>
        <v>0</v>
      </c>
    </row>
    <row r="66" spans="1:7" s="47" customFormat="1" ht="12.75">
      <c r="A66" s="30">
        <v>48</v>
      </c>
      <c r="B66" s="40" t="s">
        <v>134</v>
      </c>
      <c r="C66" s="162">
        <f>SUM(C54:C65)</f>
        <v>0</v>
      </c>
      <c r="D66" s="162">
        <f>SUM(D54:D65)</f>
        <v>0</v>
      </c>
      <c r="E66" s="162">
        <f>SUM(E54:E65)</f>
        <v>0</v>
      </c>
      <c r="F66" s="162">
        <f>SUM(F54:F65)</f>
        <v>0</v>
      </c>
      <c r="G66" s="162">
        <f t="shared" si="5"/>
        <v>0</v>
      </c>
    </row>
    <row r="67" spans="1:7" s="47" customFormat="1" ht="12.75">
      <c r="A67" s="41">
        <v>49</v>
      </c>
      <c r="B67" s="42" t="s">
        <v>20</v>
      </c>
      <c r="C67" s="166">
        <f>C51+C66</f>
        <v>0</v>
      </c>
      <c r="D67" s="166">
        <f>D51+D66</f>
        <v>0</v>
      </c>
      <c r="E67" s="166">
        <f>E51+E66</f>
        <v>0</v>
      </c>
      <c r="F67" s="166">
        <f>F51+F66</f>
        <v>0</v>
      </c>
      <c r="G67" s="45">
        <f t="shared" si="5"/>
        <v>0</v>
      </c>
    </row>
    <row r="68" spans="1:7">
      <c r="A68" s="30"/>
      <c r="B68" s="175"/>
      <c r="C68" s="176"/>
      <c r="D68" s="176"/>
      <c r="E68" s="162"/>
      <c r="F68" s="57"/>
      <c r="G68" s="32"/>
    </row>
    <row r="69" spans="1:7">
      <c r="A69" s="58">
        <v>50</v>
      </c>
      <c r="B69" s="59" t="s">
        <v>21</v>
      </c>
      <c r="C69" s="166">
        <f>C41+C67</f>
        <v>0</v>
      </c>
      <c r="D69" s="166">
        <f>D41+D67</f>
        <v>0</v>
      </c>
      <c r="E69" s="166">
        <f>E41+E67</f>
        <v>0</v>
      </c>
      <c r="F69" s="166">
        <f>F41+F67</f>
        <v>0</v>
      </c>
      <c r="G69" s="166">
        <f t="shared" si="5"/>
        <v>0</v>
      </c>
    </row>
    <row r="70" spans="1:7" ht="15.75" thickBot="1">
      <c r="A70" s="30"/>
      <c r="B70" s="31"/>
      <c r="C70" s="161"/>
      <c r="D70" s="161"/>
      <c r="E70" s="161"/>
      <c r="F70" s="161"/>
      <c r="G70" s="32"/>
    </row>
    <row r="71" spans="1:7" ht="15.75" thickBot="1">
      <c r="A71" s="177">
        <v>51</v>
      </c>
      <c r="B71" s="178" t="s">
        <v>22</v>
      </c>
      <c r="C71" s="540">
        <f>C15-C69</f>
        <v>0</v>
      </c>
      <c r="D71" s="540">
        <f>D15-D69</f>
        <v>0</v>
      </c>
      <c r="E71" s="540">
        <f>E15-E69</f>
        <v>0</v>
      </c>
      <c r="F71" s="540">
        <f>F15-F69</f>
        <v>0</v>
      </c>
      <c r="G71" s="541">
        <f>SUM(C71:F71)</f>
        <v>0</v>
      </c>
    </row>
    <row r="72" spans="1:7">
      <c r="A72" s="179"/>
      <c r="B72" s="180"/>
      <c r="C72" s="181"/>
      <c r="D72" s="181"/>
      <c r="E72" s="181"/>
      <c r="F72" s="182"/>
      <c r="G72" s="183"/>
    </row>
    <row r="73" spans="1:7">
      <c r="A73" s="30">
        <v>52</v>
      </c>
      <c r="B73" s="31" t="s">
        <v>23</v>
      </c>
      <c r="C73" s="161">
        <v>0</v>
      </c>
      <c r="D73" s="161">
        <v>0</v>
      </c>
      <c r="E73" s="161">
        <v>0</v>
      </c>
      <c r="F73" s="161">
        <v>0</v>
      </c>
      <c r="G73" s="32">
        <f>SUM(C73:F73)</f>
        <v>0</v>
      </c>
    </row>
    <row r="74" spans="1:7">
      <c r="A74" s="58">
        <v>53</v>
      </c>
      <c r="B74" s="59" t="s">
        <v>135</v>
      </c>
      <c r="C74" s="166">
        <f>C71+C73</f>
        <v>0</v>
      </c>
      <c r="D74" s="166">
        <f>D71+D73</f>
        <v>0</v>
      </c>
      <c r="E74" s="166">
        <f>E71+E73</f>
        <v>0</v>
      </c>
      <c r="F74" s="166">
        <f>F71+F73</f>
        <v>0</v>
      </c>
      <c r="G74" s="166">
        <f>SUM(C74:F74)</f>
        <v>0</v>
      </c>
    </row>
    <row r="75" spans="1:7">
      <c r="A75" s="30">
        <v>54</v>
      </c>
      <c r="B75" s="31" t="s">
        <v>25</v>
      </c>
      <c r="C75" s="161">
        <v>0</v>
      </c>
      <c r="D75" s="161">
        <v>0</v>
      </c>
      <c r="E75" s="161">
        <v>0</v>
      </c>
      <c r="F75" s="161">
        <v>0</v>
      </c>
      <c r="G75" s="32">
        <f>SUM(C75:F75)</f>
        <v>0</v>
      </c>
    </row>
    <row r="76" spans="1:7">
      <c r="A76" s="30">
        <v>55</v>
      </c>
      <c r="B76" s="31" t="s">
        <v>136</v>
      </c>
      <c r="C76" s="161">
        <v>0</v>
      </c>
      <c r="D76" s="161">
        <v>0</v>
      </c>
      <c r="E76" s="161">
        <v>0</v>
      </c>
      <c r="F76" s="64">
        <v>0</v>
      </c>
      <c r="G76" s="32">
        <f>SUM(C76:F76)</f>
        <v>0</v>
      </c>
    </row>
    <row r="77" spans="1:7">
      <c r="A77" s="30">
        <v>56</v>
      </c>
      <c r="B77" s="31" t="s">
        <v>137</v>
      </c>
      <c r="C77" s="161">
        <v>0</v>
      </c>
      <c r="D77" s="161">
        <v>0</v>
      </c>
      <c r="E77" s="161">
        <v>0</v>
      </c>
      <c r="F77" s="161">
        <v>0</v>
      </c>
      <c r="G77" s="32">
        <f>SUM(C77:F77)</f>
        <v>0</v>
      </c>
    </row>
    <row r="78" spans="1:7" ht="15.75" thickBot="1">
      <c r="A78" s="30"/>
      <c r="B78" s="31"/>
      <c r="C78" s="161"/>
      <c r="D78" s="161"/>
      <c r="E78" s="161"/>
      <c r="F78" s="161"/>
      <c r="G78" s="32"/>
    </row>
    <row r="79" spans="1:7" ht="15.75" thickBot="1">
      <c r="A79" s="177">
        <v>57</v>
      </c>
      <c r="B79" s="542" t="s">
        <v>28</v>
      </c>
      <c r="C79" s="543">
        <f>C74-C75-C76-C77</f>
        <v>0</v>
      </c>
      <c r="D79" s="543">
        <f>D74-D75-D76-D77</f>
        <v>0</v>
      </c>
      <c r="E79" s="543">
        <f>E74-E75-E76-E77</f>
        <v>0</v>
      </c>
      <c r="F79" s="543">
        <f>F74-F75-F76-F77</f>
        <v>0</v>
      </c>
      <c r="G79" s="543">
        <f>SUM(C79:F79)</f>
        <v>0</v>
      </c>
    </row>
    <row r="90" spans="1:7">
      <c r="A90" s="31"/>
      <c r="B90" s="40"/>
      <c r="C90" s="185"/>
      <c r="D90" s="185"/>
      <c r="E90" s="185"/>
      <c r="F90" s="185"/>
      <c r="G90" s="186"/>
    </row>
    <row r="91" spans="1:7">
      <c r="A91" s="31"/>
      <c r="B91" s="40"/>
      <c r="C91" s="185"/>
      <c r="D91" s="185"/>
      <c r="E91" s="185"/>
      <c r="F91" s="185"/>
      <c r="G91" s="186"/>
    </row>
    <row r="92" spans="1:7">
      <c r="A92" s="31"/>
      <c r="B92" s="40"/>
      <c r="C92" s="185"/>
      <c r="D92" s="185"/>
      <c r="E92" s="185"/>
      <c r="F92" s="185"/>
      <c r="G92" s="186"/>
    </row>
  </sheetData>
  <sheetProtection algorithmName="SHA-512" hashValue="Mr/DUzo5s6tU0VnZduRZm4hz8UUzvShvmjBoz4p6jFHj8IDpK85IKkIhp/TWNU8gBy5cW59q1zKOeU5qiTH33g==" saltValue="GcVZYowAPCgg1KBD8zfgzw==" spinCount="100000" sheet="1" objects="1" scenarios="1"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34"/>
  <sheetViews>
    <sheetView workbookViewId="0"/>
  </sheetViews>
  <sheetFormatPr defaultRowHeight="15"/>
  <cols>
    <col min="1" max="1" width="10.42578125" style="5" customWidth="1"/>
    <col min="2" max="2" width="77" style="5" customWidth="1"/>
    <col min="3" max="3" width="12.140625" style="5" customWidth="1"/>
    <col min="4" max="4" width="35.140625" style="123" customWidth="1"/>
    <col min="5" max="256" width="9.140625" style="5"/>
    <col min="257" max="257" width="9.42578125" style="5" customWidth="1"/>
    <col min="258" max="258" width="70.5703125" style="5" customWidth="1"/>
    <col min="259" max="259" width="12.140625" style="5" customWidth="1"/>
    <col min="260" max="260" width="35.140625" style="5" customWidth="1"/>
    <col min="261" max="512" width="9.140625" style="5"/>
    <col min="513" max="513" width="9.42578125" style="5" customWidth="1"/>
    <col min="514" max="514" width="70.5703125" style="5" customWidth="1"/>
    <col min="515" max="515" width="12.140625" style="5" customWidth="1"/>
    <col min="516" max="516" width="35.140625" style="5" customWidth="1"/>
    <col min="517" max="768" width="9.140625" style="5"/>
    <col min="769" max="769" width="9.42578125" style="5" customWidth="1"/>
    <col min="770" max="770" width="70.5703125" style="5" customWidth="1"/>
    <col min="771" max="771" width="12.140625" style="5" customWidth="1"/>
    <col min="772" max="772" width="35.140625" style="5" customWidth="1"/>
    <col min="773" max="1024" width="9.140625" style="5"/>
    <col min="1025" max="1025" width="9.42578125" style="5" customWidth="1"/>
    <col min="1026" max="1026" width="70.5703125" style="5" customWidth="1"/>
    <col min="1027" max="1027" width="12.140625" style="5" customWidth="1"/>
    <col min="1028" max="1028" width="35.140625" style="5" customWidth="1"/>
    <col min="1029" max="1280" width="9.140625" style="5"/>
    <col min="1281" max="1281" width="9.42578125" style="5" customWidth="1"/>
    <col min="1282" max="1282" width="70.5703125" style="5" customWidth="1"/>
    <col min="1283" max="1283" width="12.140625" style="5" customWidth="1"/>
    <col min="1284" max="1284" width="35.140625" style="5" customWidth="1"/>
    <col min="1285" max="1536" width="9.140625" style="5"/>
    <col min="1537" max="1537" width="9.42578125" style="5" customWidth="1"/>
    <col min="1538" max="1538" width="70.5703125" style="5" customWidth="1"/>
    <col min="1539" max="1539" width="12.140625" style="5" customWidth="1"/>
    <col min="1540" max="1540" width="35.140625" style="5" customWidth="1"/>
    <col min="1541" max="1792" width="9.140625" style="5"/>
    <col min="1793" max="1793" width="9.42578125" style="5" customWidth="1"/>
    <col min="1794" max="1794" width="70.5703125" style="5" customWidth="1"/>
    <col min="1795" max="1795" width="12.140625" style="5" customWidth="1"/>
    <col min="1796" max="1796" width="35.140625" style="5" customWidth="1"/>
    <col min="1797" max="2048" width="9.140625" style="5"/>
    <col min="2049" max="2049" width="9.42578125" style="5" customWidth="1"/>
    <col min="2050" max="2050" width="70.5703125" style="5" customWidth="1"/>
    <col min="2051" max="2051" width="12.140625" style="5" customWidth="1"/>
    <col min="2052" max="2052" width="35.140625" style="5" customWidth="1"/>
    <col min="2053" max="2304" width="9.140625" style="5"/>
    <col min="2305" max="2305" width="9.42578125" style="5" customWidth="1"/>
    <col min="2306" max="2306" width="70.5703125" style="5" customWidth="1"/>
    <col min="2307" max="2307" width="12.140625" style="5" customWidth="1"/>
    <col min="2308" max="2308" width="35.140625" style="5" customWidth="1"/>
    <col min="2309" max="2560" width="9.140625" style="5"/>
    <col min="2561" max="2561" width="9.42578125" style="5" customWidth="1"/>
    <col min="2562" max="2562" width="70.5703125" style="5" customWidth="1"/>
    <col min="2563" max="2563" width="12.140625" style="5" customWidth="1"/>
    <col min="2564" max="2564" width="35.140625" style="5" customWidth="1"/>
    <col min="2565" max="2816" width="9.140625" style="5"/>
    <col min="2817" max="2817" width="9.42578125" style="5" customWidth="1"/>
    <col min="2818" max="2818" width="70.5703125" style="5" customWidth="1"/>
    <col min="2819" max="2819" width="12.140625" style="5" customWidth="1"/>
    <col min="2820" max="2820" width="35.140625" style="5" customWidth="1"/>
    <col min="2821" max="3072" width="9.140625" style="5"/>
    <col min="3073" max="3073" width="9.42578125" style="5" customWidth="1"/>
    <col min="3074" max="3074" width="70.5703125" style="5" customWidth="1"/>
    <col min="3075" max="3075" width="12.140625" style="5" customWidth="1"/>
    <col min="3076" max="3076" width="35.140625" style="5" customWidth="1"/>
    <col min="3077" max="3328" width="9.140625" style="5"/>
    <col min="3329" max="3329" width="9.42578125" style="5" customWidth="1"/>
    <col min="3330" max="3330" width="70.5703125" style="5" customWidth="1"/>
    <col min="3331" max="3331" width="12.140625" style="5" customWidth="1"/>
    <col min="3332" max="3332" width="35.140625" style="5" customWidth="1"/>
    <col min="3333" max="3584" width="9.140625" style="5"/>
    <col min="3585" max="3585" width="9.42578125" style="5" customWidth="1"/>
    <col min="3586" max="3586" width="70.5703125" style="5" customWidth="1"/>
    <col min="3587" max="3587" width="12.140625" style="5" customWidth="1"/>
    <col min="3588" max="3588" width="35.140625" style="5" customWidth="1"/>
    <col min="3589" max="3840" width="9.140625" style="5"/>
    <col min="3841" max="3841" width="9.42578125" style="5" customWidth="1"/>
    <col min="3842" max="3842" width="70.5703125" style="5" customWidth="1"/>
    <col min="3843" max="3843" width="12.140625" style="5" customWidth="1"/>
    <col min="3844" max="3844" width="35.140625" style="5" customWidth="1"/>
    <col min="3845" max="4096" width="9.140625" style="5"/>
    <col min="4097" max="4097" width="9.42578125" style="5" customWidth="1"/>
    <col min="4098" max="4098" width="70.5703125" style="5" customWidth="1"/>
    <col min="4099" max="4099" width="12.140625" style="5" customWidth="1"/>
    <col min="4100" max="4100" width="35.140625" style="5" customWidth="1"/>
    <col min="4101" max="4352" width="9.140625" style="5"/>
    <col min="4353" max="4353" width="9.42578125" style="5" customWidth="1"/>
    <col min="4354" max="4354" width="70.5703125" style="5" customWidth="1"/>
    <col min="4355" max="4355" width="12.140625" style="5" customWidth="1"/>
    <col min="4356" max="4356" width="35.140625" style="5" customWidth="1"/>
    <col min="4357" max="4608" width="9.140625" style="5"/>
    <col min="4609" max="4609" width="9.42578125" style="5" customWidth="1"/>
    <col min="4610" max="4610" width="70.5703125" style="5" customWidth="1"/>
    <col min="4611" max="4611" width="12.140625" style="5" customWidth="1"/>
    <col min="4612" max="4612" width="35.140625" style="5" customWidth="1"/>
    <col min="4613" max="4864" width="9.140625" style="5"/>
    <col min="4865" max="4865" width="9.42578125" style="5" customWidth="1"/>
    <col min="4866" max="4866" width="70.5703125" style="5" customWidth="1"/>
    <col min="4867" max="4867" width="12.140625" style="5" customWidth="1"/>
    <col min="4868" max="4868" width="35.140625" style="5" customWidth="1"/>
    <col min="4869" max="5120" width="9.140625" style="5"/>
    <col min="5121" max="5121" width="9.42578125" style="5" customWidth="1"/>
    <col min="5122" max="5122" width="70.5703125" style="5" customWidth="1"/>
    <col min="5123" max="5123" width="12.140625" style="5" customWidth="1"/>
    <col min="5124" max="5124" width="35.140625" style="5" customWidth="1"/>
    <col min="5125" max="5376" width="9.140625" style="5"/>
    <col min="5377" max="5377" width="9.42578125" style="5" customWidth="1"/>
    <col min="5378" max="5378" width="70.5703125" style="5" customWidth="1"/>
    <col min="5379" max="5379" width="12.140625" style="5" customWidth="1"/>
    <col min="5380" max="5380" width="35.140625" style="5" customWidth="1"/>
    <col min="5381" max="5632" width="9.140625" style="5"/>
    <col min="5633" max="5633" width="9.42578125" style="5" customWidth="1"/>
    <col min="5634" max="5634" width="70.5703125" style="5" customWidth="1"/>
    <col min="5635" max="5635" width="12.140625" style="5" customWidth="1"/>
    <col min="5636" max="5636" width="35.140625" style="5" customWidth="1"/>
    <col min="5637" max="5888" width="9.140625" style="5"/>
    <col min="5889" max="5889" width="9.42578125" style="5" customWidth="1"/>
    <col min="5890" max="5890" width="70.5703125" style="5" customWidth="1"/>
    <col min="5891" max="5891" width="12.140625" style="5" customWidth="1"/>
    <col min="5892" max="5892" width="35.140625" style="5" customWidth="1"/>
    <col min="5893" max="6144" width="9.140625" style="5"/>
    <col min="6145" max="6145" width="9.42578125" style="5" customWidth="1"/>
    <col min="6146" max="6146" width="70.5703125" style="5" customWidth="1"/>
    <col min="6147" max="6147" width="12.140625" style="5" customWidth="1"/>
    <col min="6148" max="6148" width="35.140625" style="5" customWidth="1"/>
    <col min="6149" max="6400" width="9.140625" style="5"/>
    <col min="6401" max="6401" width="9.42578125" style="5" customWidth="1"/>
    <col min="6402" max="6402" width="70.5703125" style="5" customWidth="1"/>
    <col min="6403" max="6403" width="12.140625" style="5" customWidth="1"/>
    <col min="6404" max="6404" width="35.140625" style="5" customWidth="1"/>
    <col min="6405" max="6656" width="9.140625" style="5"/>
    <col min="6657" max="6657" width="9.42578125" style="5" customWidth="1"/>
    <col min="6658" max="6658" width="70.5703125" style="5" customWidth="1"/>
    <col min="6659" max="6659" width="12.140625" style="5" customWidth="1"/>
    <col min="6660" max="6660" width="35.140625" style="5" customWidth="1"/>
    <col min="6661" max="6912" width="9.140625" style="5"/>
    <col min="6913" max="6913" width="9.42578125" style="5" customWidth="1"/>
    <col min="6914" max="6914" width="70.5703125" style="5" customWidth="1"/>
    <col min="6915" max="6915" width="12.140625" style="5" customWidth="1"/>
    <col min="6916" max="6916" width="35.140625" style="5" customWidth="1"/>
    <col min="6917" max="7168" width="9.140625" style="5"/>
    <col min="7169" max="7169" width="9.42578125" style="5" customWidth="1"/>
    <col min="7170" max="7170" width="70.5703125" style="5" customWidth="1"/>
    <col min="7171" max="7171" width="12.140625" style="5" customWidth="1"/>
    <col min="7172" max="7172" width="35.140625" style="5" customWidth="1"/>
    <col min="7173" max="7424" width="9.140625" style="5"/>
    <col min="7425" max="7425" width="9.42578125" style="5" customWidth="1"/>
    <col min="7426" max="7426" width="70.5703125" style="5" customWidth="1"/>
    <col min="7427" max="7427" width="12.140625" style="5" customWidth="1"/>
    <col min="7428" max="7428" width="35.140625" style="5" customWidth="1"/>
    <col min="7429" max="7680" width="9.140625" style="5"/>
    <col min="7681" max="7681" width="9.42578125" style="5" customWidth="1"/>
    <col min="7682" max="7682" width="70.5703125" style="5" customWidth="1"/>
    <col min="7683" max="7683" width="12.140625" style="5" customWidth="1"/>
    <col min="7684" max="7684" width="35.140625" style="5" customWidth="1"/>
    <col min="7685" max="7936" width="9.140625" style="5"/>
    <col min="7937" max="7937" width="9.42578125" style="5" customWidth="1"/>
    <col min="7938" max="7938" width="70.5703125" style="5" customWidth="1"/>
    <col min="7939" max="7939" width="12.140625" style="5" customWidth="1"/>
    <col min="7940" max="7940" width="35.140625" style="5" customWidth="1"/>
    <col min="7941" max="8192" width="9.140625" style="5"/>
    <col min="8193" max="8193" width="9.42578125" style="5" customWidth="1"/>
    <col min="8194" max="8194" width="70.5703125" style="5" customWidth="1"/>
    <col min="8195" max="8195" width="12.140625" style="5" customWidth="1"/>
    <col min="8196" max="8196" width="35.140625" style="5" customWidth="1"/>
    <col min="8197" max="8448" width="9.140625" style="5"/>
    <col min="8449" max="8449" width="9.42578125" style="5" customWidth="1"/>
    <col min="8450" max="8450" width="70.5703125" style="5" customWidth="1"/>
    <col min="8451" max="8451" width="12.140625" style="5" customWidth="1"/>
    <col min="8452" max="8452" width="35.140625" style="5" customWidth="1"/>
    <col min="8453" max="8704" width="9.140625" style="5"/>
    <col min="8705" max="8705" width="9.42578125" style="5" customWidth="1"/>
    <col min="8706" max="8706" width="70.5703125" style="5" customWidth="1"/>
    <col min="8707" max="8707" width="12.140625" style="5" customWidth="1"/>
    <col min="8708" max="8708" width="35.140625" style="5" customWidth="1"/>
    <col min="8709" max="8960" width="9.140625" style="5"/>
    <col min="8961" max="8961" width="9.42578125" style="5" customWidth="1"/>
    <col min="8962" max="8962" width="70.5703125" style="5" customWidth="1"/>
    <col min="8963" max="8963" width="12.140625" style="5" customWidth="1"/>
    <col min="8964" max="8964" width="35.140625" style="5" customWidth="1"/>
    <col min="8965" max="9216" width="9.140625" style="5"/>
    <col min="9217" max="9217" width="9.42578125" style="5" customWidth="1"/>
    <col min="9218" max="9218" width="70.5703125" style="5" customWidth="1"/>
    <col min="9219" max="9219" width="12.140625" style="5" customWidth="1"/>
    <col min="9220" max="9220" width="35.140625" style="5" customWidth="1"/>
    <col min="9221" max="9472" width="9.140625" style="5"/>
    <col min="9473" max="9473" width="9.42578125" style="5" customWidth="1"/>
    <col min="9474" max="9474" width="70.5703125" style="5" customWidth="1"/>
    <col min="9475" max="9475" width="12.140625" style="5" customWidth="1"/>
    <col min="9476" max="9476" width="35.140625" style="5" customWidth="1"/>
    <col min="9477" max="9728" width="9.140625" style="5"/>
    <col min="9729" max="9729" width="9.42578125" style="5" customWidth="1"/>
    <col min="9730" max="9730" width="70.5703125" style="5" customWidth="1"/>
    <col min="9731" max="9731" width="12.140625" style="5" customWidth="1"/>
    <col min="9732" max="9732" width="35.140625" style="5" customWidth="1"/>
    <col min="9733" max="9984" width="9.140625" style="5"/>
    <col min="9985" max="9985" width="9.42578125" style="5" customWidth="1"/>
    <col min="9986" max="9986" width="70.5703125" style="5" customWidth="1"/>
    <col min="9987" max="9987" width="12.140625" style="5" customWidth="1"/>
    <col min="9988" max="9988" width="35.140625" style="5" customWidth="1"/>
    <col min="9989" max="10240" width="9.140625" style="5"/>
    <col min="10241" max="10241" width="9.42578125" style="5" customWidth="1"/>
    <col min="10242" max="10242" width="70.5703125" style="5" customWidth="1"/>
    <col min="10243" max="10243" width="12.140625" style="5" customWidth="1"/>
    <col min="10244" max="10244" width="35.140625" style="5" customWidth="1"/>
    <col min="10245" max="10496" width="9.140625" style="5"/>
    <col min="10497" max="10497" width="9.42578125" style="5" customWidth="1"/>
    <col min="10498" max="10498" width="70.5703125" style="5" customWidth="1"/>
    <col min="10499" max="10499" width="12.140625" style="5" customWidth="1"/>
    <col min="10500" max="10500" width="35.140625" style="5" customWidth="1"/>
    <col min="10501" max="10752" width="9.140625" style="5"/>
    <col min="10753" max="10753" width="9.42578125" style="5" customWidth="1"/>
    <col min="10754" max="10754" width="70.5703125" style="5" customWidth="1"/>
    <col min="10755" max="10755" width="12.140625" style="5" customWidth="1"/>
    <col min="10756" max="10756" width="35.140625" style="5" customWidth="1"/>
    <col min="10757" max="11008" width="9.140625" style="5"/>
    <col min="11009" max="11009" width="9.42578125" style="5" customWidth="1"/>
    <col min="11010" max="11010" width="70.5703125" style="5" customWidth="1"/>
    <col min="11011" max="11011" width="12.140625" style="5" customWidth="1"/>
    <col min="11012" max="11012" width="35.140625" style="5" customWidth="1"/>
    <col min="11013" max="11264" width="9.140625" style="5"/>
    <col min="11265" max="11265" width="9.42578125" style="5" customWidth="1"/>
    <col min="11266" max="11266" width="70.5703125" style="5" customWidth="1"/>
    <col min="11267" max="11267" width="12.140625" style="5" customWidth="1"/>
    <col min="11268" max="11268" width="35.140625" style="5" customWidth="1"/>
    <col min="11269" max="11520" width="9.140625" style="5"/>
    <col min="11521" max="11521" width="9.42578125" style="5" customWidth="1"/>
    <col min="11522" max="11522" width="70.5703125" style="5" customWidth="1"/>
    <col min="11523" max="11523" width="12.140625" style="5" customWidth="1"/>
    <col min="11524" max="11524" width="35.140625" style="5" customWidth="1"/>
    <col min="11525" max="11776" width="9.140625" style="5"/>
    <col min="11777" max="11777" width="9.42578125" style="5" customWidth="1"/>
    <col min="11778" max="11778" width="70.5703125" style="5" customWidth="1"/>
    <col min="11779" max="11779" width="12.140625" style="5" customWidth="1"/>
    <col min="11780" max="11780" width="35.140625" style="5" customWidth="1"/>
    <col min="11781" max="12032" width="9.140625" style="5"/>
    <col min="12033" max="12033" width="9.42578125" style="5" customWidth="1"/>
    <col min="12034" max="12034" width="70.5703125" style="5" customWidth="1"/>
    <col min="12035" max="12035" width="12.140625" style="5" customWidth="1"/>
    <col min="12036" max="12036" width="35.140625" style="5" customWidth="1"/>
    <col min="12037" max="12288" width="9.140625" style="5"/>
    <col min="12289" max="12289" width="9.42578125" style="5" customWidth="1"/>
    <col min="12290" max="12290" width="70.5703125" style="5" customWidth="1"/>
    <col min="12291" max="12291" width="12.140625" style="5" customWidth="1"/>
    <col min="12292" max="12292" width="35.140625" style="5" customWidth="1"/>
    <col min="12293" max="12544" width="9.140625" style="5"/>
    <col min="12545" max="12545" width="9.42578125" style="5" customWidth="1"/>
    <col min="12546" max="12546" width="70.5703125" style="5" customWidth="1"/>
    <col min="12547" max="12547" width="12.140625" style="5" customWidth="1"/>
    <col min="12548" max="12548" width="35.140625" style="5" customWidth="1"/>
    <col min="12549" max="12800" width="9.140625" style="5"/>
    <col min="12801" max="12801" width="9.42578125" style="5" customWidth="1"/>
    <col min="12802" max="12802" width="70.5703125" style="5" customWidth="1"/>
    <col min="12803" max="12803" width="12.140625" style="5" customWidth="1"/>
    <col min="12804" max="12804" width="35.140625" style="5" customWidth="1"/>
    <col min="12805" max="13056" width="9.140625" style="5"/>
    <col min="13057" max="13057" width="9.42578125" style="5" customWidth="1"/>
    <col min="13058" max="13058" width="70.5703125" style="5" customWidth="1"/>
    <col min="13059" max="13059" width="12.140625" style="5" customWidth="1"/>
    <col min="13060" max="13060" width="35.140625" style="5" customWidth="1"/>
    <col min="13061" max="13312" width="9.140625" style="5"/>
    <col min="13313" max="13313" width="9.42578125" style="5" customWidth="1"/>
    <col min="13314" max="13314" width="70.5703125" style="5" customWidth="1"/>
    <col min="13315" max="13315" width="12.140625" style="5" customWidth="1"/>
    <col min="13316" max="13316" width="35.140625" style="5" customWidth="1"/>
    <col min="13317" max="13568" width="9.140625" style="5"/>
    <col min="13569" max="13569" width="9.42578125" style="5" customWidth="1"/>
    <col min="13570" max="13570" width="70.5703125" style="5" customWidth="1"/>
    <col min="13571" max="13571" width="12.140625" style="5" customWidth="1"/>
    <col min="13572" max="13572" width="35.140625" style="5" customWidth="1"/>
    <col min="13573" max="13824" width="9.140625" style="5"/>
    <col min="13825" max="13825" width="9.42578125" style="5" customWidth="1"/>
    <col min="13826" max="13826" width="70.5703125" style="5" customWidth="1"/>
    <col min="13827" max="13827" width="12.140625" style="5" customWidth="1"/>
    <col min="13828" max="13828" width="35.140625" style="5" customWidth="1"/>
    <col min="13829" max="14080" width="9.140625" style="5"/>
    <col min="14081" max="14081" width="9.42578125" style="5" customWidth="1"/>
    <col min="14082" max="14082" width="70.5703125" style="5" customWidth="1"/>
    <col min="14083" max="14083" width="12.140625" style="5" customWidth="1"/>
    <col min="14084" max="14084" width="35.140625" style="5" customWidth="1"/>
    <col min="14085" max="14336" width="9.140625" style="5"/>
    <col min="14337" max="14337" width="9.42578125" style="5" customWidth="1"/>
    <col min="14338" max="14338" width="70.5703125" style="5" customWidth="1"/>
    <col min="14339" max="14339" width="12.140625" style="5" customWidth="1"/>
    <col min="14340" max="14340" width="35.140625" style="5" customWidth="1"/>
    <col min="14341" max="14592" width="9.140625" style="5"/>
    <col min="14593" max="14593" width="9.42578125" style="5" customWidth="1"/>
    <col min="14594" max="14594" width="70.5703125" style="5" customWidth="1"/>
    <col min="14595" max="14595" width="12.140625" style="5" customWidth="1"/>
    <col min="14596" max="14596" width="35.140625" style="5" customWidth="1"/>
    <col min="14597" max="14848" width="9.140625" style="5"/>
    <col min="14849" max="14849" width="9.42578125" style="5" customWidth="1"/>
    <col min="14850" max="14850" width="70.5703125" style="5" customWidth="1"/>
    <col min="14851" max="14851" width="12.140625" style="5" customWidth="1"/>
    <col min="14852" max="14852" width="35.140625" style="5" customWidth="1"/>
    <col min="14853" max="15104" width="9.140625" style="5"/>
    <col min="15105" max="15105" width="9.42578125" style="5" customWidth="1"/>
    <col min="15106" max="15106" width="70.5703125" style="5" customWidth="1"/>
    <col min="15107" max="15107" width="12.140625" style="5" customWidth="1"/>
    <col min="15108" max="15108" width="35.140625" style="5" customWidth="1"/>
    <col min="15109" max="15360" width="9.140625" style="5"/>
    <col min="15361" max="15361" width="9.42578125" style="5" customWidth="1"/>
    <col min="15362" max="15362" width="70.5703125" style="5" customWidth="1"/>
    <col min="15363" max="15363" width="12.140625" style="5" customWidth="1"/>
    <col min="15364" max="15364" width="35.140625" style="5" customWidth="1"/>
    <col min="15365" max="15616" width="9.140625" style="5"/>
    <col min="15617" max="15617" width="9.42578125" style="5" customWidth="1"/>
    <col min="15618" max="15618" width="70.5703125" style="5" customWidth="1"/>
    <col min="15619" max="15619" width="12.140625" style="5" customWidth="1"/>
    <col min="15620" max="15620" width="35.140625" style="5" customWidth="1"/>
    <col min="15621" max="15872" width="9.140625" style="5"/>
    <col min="15873" max="15873" width="9.42578125" style="5" customWidth="1"/>
    <col min="15874" max="15874" width="70.5703125" style="5" customWidth="1"/>
    <col min="15875" max="15875" width="12.140625" style="5" customWidth="1"/>
    <col min="15876" max="15876" width="35.140625" style="5" customWidth="1"/>
    <col min="15877" max="16128" width="9.140625" style="5"/>
    <col min="16129" max="16129" width="9.42578125" style="5" customWidth="1"/>
    <col min="16130" max="16130" width="70.5703125" style="5" customWidth="1"/>
    <col min="16131" max="16131" width="12.140625" style="5" customWidth="1"/>
    <col min="16132" max="16132" width="35.140625" style="5" customWidth="1"/>
    <col min="16133" max="16384" width="9.140625" style="5"/>
  </cols>
  <sheetData>
    <row r="1" spans="1:4">
      <c r="A1" s="122">
        <f>'Certification Statement'!D9</f>
        <v>0</v>
      </c>
      <c r="B1" s="3"/>
      <c r="C1" s="123"/>
    </row>
    <row r="2" spans="1:4">
      <c r="A2" s="92" t="s">
        <v>69</v>
      </c>
      <c r="B2" s="124"/>
      <c r="C2" s="125"/>
      <c r="D2" s="126"/>
    </row>
    <row r="3" spans="1:4">
      <c r="A3" s="47" t="s">
        <v>70</v>
      </c>
      <c r="B3" s="122"/>
    </row>
    <row r="4" spans="1:4">
      <c r="A4" s="538" t="s">
        <v>315</v>
      </c>
      <c r="B4" s="40" t="str">
        <f>TEXT('Certification Statement'!E20,"mm/dd/yyyy")</f>
        <v>01/00/1900</v>
      </c>
    </row>
    <row r="5" spans="1:4" ht="51.75">
      <c r="A5" s="127" t="s">
        <v>71</v>
      </c>
      <c r="B5" s="475" t="s">
        <v>72</v>
      </c>
      <c r="C5" s="128" t="s">
        <v>73</v>
      </c>
      <c r="D5" s="564" t="s">
        <v>317</v>
      </c>
    </row>
    <row r="6" spans="1:4" s="132" customFormat="1" ht="18.75">
      <c r="A6" s="474">
        <v>1</v>
      </c>
      <c r="B6" s="129" t="s">
        <v>74</v>
      </c>
      <c r="C6" s="130"/>
      <c r="D6" s="131"/>
    </row>
    <row r="7" spans="1:4" ht="18.75">
      <c r="A7" s="474">
        <f>A6+1</f>
        <v>2</v>
      </c>
      <c r="B7" s="133" t="s">
        <v>75</v>
      </c>
      <c r="C7" s="134"/>
      <c r="D7" s="135"/>
    </row>
    <row r="8" spans="1:4" ht="18.75">
      <c r="A8" s="474">
        <f t="shared" ref="A8:A34" si="0">A7+1</f>
        <v>3</v>
      </c>
      <c r="B8" s="133" t="s">
        <v>76</v>
      </c>
      <c r="C8" s="134"/>
      <c r="D8" s="135"/>
    </row>
    <row r="9" spans="1:4" ht="18.75">
      <c r="A9" s="474">
        <f t="shared" si="0"/>
        <v>4</v>
      </c>
      <c r="B9" s="133" t="s">
        <v>77</v>
      </c>
      <c r="C9" s="134"/>
      <c r="D9" s="135"/>
    </row>
    <row r="10" spans="1:4" ht="18.75">
      <c r="A10" s="474">
        <f t="shared" si="0"/>
        <v>5</v>
      </c>
      <c r="B10" s="133" t="s">
        <v>78</v>
      </c>
      <c r="C10" s="134"/>
      <c r="D10" s="135"/>
    </row>
    <row r="11" spans="1:4" ht="18.75">
      <c r="A11" s="474">
        <f t="shared" si="0"/>
        <v>6</v>
      </c>
      <c r="B11" s="133" t="s">
        <v>79</v>
      </c>
      <c r="C11" s="134"/>
      <c r="D11" s="135"/>
    </row>
    <row r="12" spans="1:4" ht="18.75">
      <c r="A12" s="474">
        <f t="shared" si="0"/>
        <v>7</v>
      </c>
      <c r="B12" s="133" t="s">
        <v>80</v>
      </c>
      <c r="C12" s="134"/>
      <c r="D12" s="135"/>
    </row>
    <row r="13" spans="1:4" ht="18.75">
      <c r="A13" s="474">
        <f t="shared" si="0"/>
        <v>8</v>
      </c>
      <c r="B13" s="133" t="s">
        <v>81</v>
      </c>
      <c r="C13" s="134"/>
      <c r="D13" s="135"/>
    </row>
    <row r="14" spans="1:4" ht="18.75">
      <c r="A14" s="474">
        <f t="shared" si="0"/>
        <v>9</v>
      </c>
      <c r="B14" s="133" t="s">
        <v>82</v>
      </c>
      <c r="C14" s="134"/>
      <c r="D14" s="135"/>
    </row>
    <row r="15" spans="1:4" ht="18.75">
      <c r="A15" s="474">
        <f t="shared" si="0"/>
        <v>10</v>
      </c>
      <c r="B15" s="133" t="s">
        <v>83</v>
      </c>
      <c r="C15" s="134"/>
      <c r="D15" s="135"/>
    </row>
    <row r="16" spans="1:4" ht="18.75">
      <c r="A16" s="474">
        <f t="shared" si="0"/>
        <v>11</v>
      </c>
      <c r="B16" s="133" t="s">
        <v>84</v>
      </c>
      <c r="C16" s="134"/>
      <c r="D16" s="135"/>
    </row>
    <row r="17" spans="1:4" ht="18.75">
      <c r="A17" s="474">
        <f t="shared" si="0"/>
        <v>12</v>
      </c>
      <c r="B17" s="133" t="s">
        <v>85</v>
      </c>
      <c r="C17" s="134"/>
      <c r="D17" s="135"/>
    </row>
    <row r="18" spans="1:4" ht="18.75">
      <c r="A18" s="474">
        <f t="shared" si="0"/>
        <v>13</v>
      </c>
      <c r="B18" s="133" t="s">
        <v>86</v>
      </c>
      <c r="C18" s="134"/>
      <c r="D18" s="135"/>
    </row>
    <row r="19" spans="1:4" ht="18.75">
      <c r="A19" s="474">
        <f t="shared" si="0"/>
        <v>14</v>
      </c>
      <c r="B19" s="133" t="s">
        <v>87</v>
      </c>
      <c r="C19" s="134"/>
      <c r="D19" s="135"/>
    </row>
    <row r="20" spans="1:4" ht="18.75">
      <c r="A20" s="474">
        <f t="shared" si="0"/>
        <v>15</v>
      </c>
      <c r="B20" s="133" t="s">
        <v>88</v>
      </c>
      <c r="C20" s="134"/>
      <c r="D20" s="135"/>
    </row>
    <row r="21" spans="1:4" ht="18.75">
      <c r="A21" s="474">
        <f t="shared" si="0"/>
        <v>16</v>
      </c>
      <c r="B21" s="133" t="s">
        <v>89</v>
      </c>
      <c r="C21" s="134"/>
      <c r="D21" s="135"/>
    </row>
    <row r="22" spans="1:4" ht="18.75">
      <c r="A22" s="474">
        <f t="shared" si="0"/>
        <v>17</v>
      </c>
      <c r="B22" s="133" t="s">
        <v>90</v>
      </c>
      <c r="C22" s="134"/>
      <c r="D22" s="135"/>
    </row>
    <row r="23" spans="1:4" ht="18.75">
      <c r="A23" s="474">
        <f t="shared" si="0"/>
        <v>18</v>
      </c>
      <c r="B23" s="133" t="s">
        <v>91</v>
      </c>
      <c r="C23" s="134"/>
      <c r="D23" s="135"/>
    </row>
    <row r="24" spans="1:4" ht="18.75">
      <c r="A24" s="474">
        <f t="shared" si="0"/>
        <v>19</v>
      </c>
      <c r="B24" s="133" t="s">
        <v>92</v>
      </c>
      <c r="C24" s="134"/>
      <c r="D24" s="135"/>
    </row>
    <row r="25" spans="1:4" ht="18.75">
      <c r="A25" s="474">
        <f t="shared" si="0"/>
        <v>20</v>
      </c>
      <c r="B25" s="133" t="s">
        <v>309</v>
      </c>
      <c r="C25" s="134"/>
      <c r="D25" s="135"/>
    </row>
    <row r="26" spans="1:4" ht="18.75">
      <c r="A26" s="474">
        <f t="shared" si="0"/>
        <v>21</v>
      </c>
      <c r="B26" s="133" t="s">
        <v>93</v>
      </c>
      <c r="C26" s="134"/>
      <c r="D26" s="135"/>
    </row>
    <row r="27" spans="1:4" ht="18.75">
      <c r="A27" s="474">
        <f t="shared" si="0"/>
        <v>22</v>
      </c>
      <c r="B27" s="133" t="s">
        <v>94</v>
      </c>
      <c r="C27" s="134"/>
      <c r="D27" s="135"/>
    </row>
    <row r="28" spans="1:4" ht="18.75">
      <c r="A28" s="474">
        <f t="shared" si="0"/>
        <v>23</v>
      </c>
      <c r="B28" s="133" t="s">
        <v>95</v>
      </c>
      <c r="C28" s="134"/>
      <c r="D28" s="135"/>
    </row>
    <row r="29" spans="1:4" ht="18.75">
      <c r="A29" s="474">
        <f t="shared" si="0"/>
        <v>24</v>
      </c>
      <c r="B29" s="133" t="s">
        <v>96</v>
      </c>
      <c r="C29" s="134"/>
      <c r="D29" s="135"/>
    </row>
    <row r="30" spans="1:4" ht="18.75">
      <c r="A30" s="474">
        <f t="shared" si="0"/>
        <v>25</v>
      </c>
      <c r="B30" s="133" t="s">
        <v>97</v>
      </c>
      <c r="C30" s="136"/>
      <c r="D30" s="137"/>
    </row>
    <row r="31" spans="1:4" ht="18.75">
      <c r="A31" s="474">
        <f t="shared" si="0"/>
        <v>26</v>
      </c>
      <c r="B31" s="133" t="s">
        <v>98</v>
      </c>
      <c r="C31" s="136"/>
      <c r="D31" s="137"/>
    </row>
    <row r="32" spans="1:4" ht="18.75">
      <c r="A32" s="474">
        <f t="shared" si="0"/>
        <v>27</v>
      </c>
      <c r="B32" s="133" t="s">
        <v>99</v>
      </c>
      <c r="C32" s="136"/>
      <c r="D32" s="137"/>
    </row>
    <row r="33" spans="1:4" ht="18.75">
      <c r="A33" s="474">
        <f t="shared" si="0"/>
        <v>28</v>
      </c>
      <c r="B33" s="133" t="s">
        <v>99</v>
      </c>
      <c r="C33" s="136"/>
      <c r="D33" s="137"/>
    </row>
    <row r="34" spans="1:4" ht="18.75">
      <c r="A34" s="474">
        <f t="shared" si="0"/>
        <v>29</v>
      </c>
      <c r="B34" s="133" t="s">
        <v>99</v>
      </c>
      <c r="C34" s="136"/>
      <c r="D34" s="137"/>
    </row>
  </sheetData>
  <sheetProtection algorithmName="SHA-512" hashValue="lbPG537V6fZ973AWb9V2m6ZFPkwbQEh7GC6YaLx4eJCjq4tDIb3vt38YGDcgfd3+4z0E59I70fGVXEsfIKJslw==" saltValue="Uru4R+PJ4EZQ90ZgyxxZzg==" spinCount="100000" sheet="1" objects="1" scenarios="1" formatColumns="0" formatRow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H56"/>
  <sheetViews>
    <sheetView workbookViewId="0">
      <selection activeCell="D1" sqref="D1"/>
    </sheetView>
  </sheetViews>
  <sheetFormatPr defaultRowHeight="15"/>
  <cols>
    <col min="1" max="1" width="11.140625" style="5" customWidth="1"/>
    <col min="2" max="2" width="36.7109375" style="5" customWidth="1"/>
    <col min="3" max="3" width="18.28515625" style="4" customWidth="1"/>
    <col min="4" max="5" width="16.140625" style="4" customWidth="1"/>
    <col min="6" max="7" width="15.5703125" style="4" customWidth="1"/>
    <col min="8" max="239" width="8.85546875" style="5"/>
    <col min="240" max="240" width="11.140625" style="5" customWidth="1"/>
    <col min="241" max="241" width="36.7109375" style="5" customWidth="1"/>
    <col min="242" max="251" width="16.140625" style="5" customWidth="1"/>
    <col min="252" max="252" width="15.5703125" style="5" customWidth="1"/>
    <col min="253" max="259" width="14.5703125" style="5" customWidth="1"/>
    <col min="260" max="260" width="15.5703125" style="5" customWidth="1"/>
    <col min="261" max="261" width="15.5703125" style="5" bestFit="1" customWidth="1"/>
    <col min="262" max="262" width="17.5703125" style="5" customWidth="1"/>
    <col min="263" max="263" width="15.5703125" style="5" customWidth="1"/>
    <col min="264" max="495" width="8.85546875" style="5"/>
    <col min="496" max="496" width="11.140625" style="5" customWidth="1"/>
    <col min="497" max="497" width="36.7109375" style="5" customWidth="1"/>
    <col min="498" max="507" width="16.140625" style="5" customWidth="1"/>
    <col min="508" max="508" width="15.5703125" style="5" customWidth="1"/>
    <col min="509" max="515" width="14.5703125" style="5" customWidth="1"/>
    <col min="516" max="516" width="15.5703125" style="5" customWidth="1"/>
    <col min="517" max="517" width="15.5703125" style="5" bestFit="1" customWidth="1"/>
    <col min="518" max="518" width="17.5703125" style="5" customWidth="1"/>
    <col min="519" max="519" width="15.5703125" style="5" customWidth="1"/>
    <col min="520" max="751" width="8.85546875" style="5"/>
    <col min="752" max="752" width="11.140625" style="5" customWidth="1"/>
    <col min="753" max="753" width="36.7109375" style="5" customWidth="1"/>
    <col min="754" max="763" width="16.140625" style="5" customWidth="1"/>
    <col min="764" max="764" width="15.5703125" style="5" customWidth="1"/>
    <col min="765" max="771" width="14.5703125" style="5" customWidth="1"/>
    <col min="772" max="772" width="15.5703125" style="5" customWidth="1"/>
    <col min="773" max="773" width="15.5703125" style="5" bestFit="1" customWidth="1"/>
    <col min="774" max="774" width="17.5703125" style="5" customWidth="1"/>
    <col min="775" max="775" width="15.5703125" style="5" customWidth="1"/>
    <col min="776" max="1007" width="8.85546875" style="5"/>
    <col min="1008" max="1008" width="11.140625" style="5" customWidth="1"/>
    <col min="1009" max="1009" width="36.7109375" style="5" customWidth="1"/>
    <col min="1010" max="1019" width="16.140625" style="5" customWidth="1"/>
    <col min="1020" max="1020" width="15.5703125" style="5" customWidth="1"/>
    <col min="1021" max="1027" width="14.5703125" style="5" customWidth="1"/>
    <col min="1028" max="1028" width="15.5703125" style="5" customWidth="1"/>
    <col min="1029" max="1029" width="15.5703125" style="5" bestFit="1" customWidth="1"/>
    <col min="1030" max="1030" width="17.5703125" style="5" customWidth="1"/>
    <col min="1031" max="1031" width="15.5703125" style="5" customWidth="1"/>
    <col min="1032" max="1263" width="8.85546875" style="5"/>
    <col min="1264" max="1264" width="11.140625" style="5" customWidth="1"/>
    <col min="1265" max="1265" width="36.7109375" style="5" customWidth="1"/>
    <col min="1266" max="1275" width="16.140625" style="5" customWidth="1"/>
    <col min="1276" max="1276" width="15.5703125" style="5" customWidth="1"/>
    <col min="1277" max="1283" width="14.5703125" style="5" customWidth="1"/>
    <col min="1284" max="1284" width="15.5703125" style="5" customWidth="1"/>
    <col min="1285" max="1285" width="15.5703125" style="5" bestFit="1" customWidth="1"/>
    <col min="1286" max="1286" width="17.5703125" style="5" customWidth="1"/>
    <col min="1287" max="1287" width="15.5703125" style="5" customWidth="1"/>
    <col min="1288" max="1519" width="8.85546875" style="5"/>
    <col min="1520" max="1520" width="11.140625" style="5" customWidth="1"/>
    <col min="1521" max="1521" width="36.7109375" style="5" customWidth="1"/>
    <col min="1522" max="1531" width="16.140625" style="5" customWidth="1"/>
    <col min="1532" max="1532" width="15.5703125" style="5" customWidth="1"/>
    <col min="1533" max="1539" width="14.5703125" style="5" customWidth="1"/>
    <col min="1540" max="1540" width="15.5703125" style="5" customWidth="1"/>
    <col min="1541" max="1541" width="15.5703125" style="5" bestFit="1" customWidth="1"/>
    <col min="1542" max="1542" width="17.5703125" style="5" customWidth="1"/>
    <col min="1543" max="1543" width="15.5703125" style="5" customWidth="1"/>
    <col min="1544" max="1775" width="8.85546875" style="5"/>
    <col min="1776" max="1776" width="11.140625" style="5" customWidth="1"/>
    <col min="1777" max="1777" width="36.7109375" style="5" customWidth="1"/>
    <col min="1778" max="1787" width="16.140625" style="5" customWidth="1"/>
    <col min="1788" max="1788" width="15.5703125" style="5" customWidth="1"/>
    <col min="1789" max="1795" width="14.5703125" style="5" customWidth="1"/>
    <col min="1796" max="1796" width="15.5703125" style="5" customWidth="1"/>
    <col min="1797" max="1797" width="15.5703125" style="5" bestFit="1" customWidth="1"/>
    <col min="1798" max="1798" width="17.5703125" style="5" customWidth="1"/>
    <col min="1799" max="1799" width="15.5703125" style="5" customWidth="1"/>
    <col min="1800" max="2031" width="8.85546875" style="5"/>
    <col min="2032" max="2032" width="11.140625" style="5" customWidth="1"/>
    <col min="2033" max="2033" width="36.7109375" style="5" customWidth="1"/>
    <col min="2034" max="2043" width="16.140625" style="5" customWidth="1"/>
    <col min="2044" max="2044" width="15.5703125" style="5" customWidth="1"/>
    <col min="2045" max="2051" width="14.5703125" style="5" customWidth="1"/>
    <col min="2052" max="2052" width="15.5703125" style="5" customWidth="1"/>
    <col min="2053" max="2053" width="15.5703125" style="5" bestFit="1" customWidth="1"/>
    <col min="2054" max="2054" width="17.5703125" style="5" customWidth="1"/>
    <col min="2055" max="2055" width="15.5703125" style="5" customWidth="1"/>
    <col min="2056" max="2287" width="8.85546875" style="5"/>
    <col min="2288" max="2288" width="11.140625" style="5" customWidth="1"/>
    <col min="2289" max="2289" width="36.7109375" style="5" customWidth="1"/>
    <col min="2290" max="2299" width="16.140625" style="5" customWidth="1"/>
    <col min="2300" max="2300" width="15.5703125" style="5" customWidth="1"/>
    <col min="2301" max="2307" width="14.5703125" style="5" customWidth="1"/>
    <col min="2308" max="2308" width="15.5703125" style="5" customWidth="1"/>
    <col min="2309" max="2309" width="15.5703125" style="5" bestFit="1" customWidth="1"/>
    <col min="2310" max="2310" width="17.5703125" style="5" customWidth="1"/>
    <col min="2311" max="2311" width="15.5703125" style="5" customWidth="1"/>
    <col min="2312" max="2543" width="8.85546875" style="5"/>
    <col min="2544" max="2544" width="11.140625" style="5" customWidth="1"/>
    <col min="2545" max="2545" width="36.7109375" style="5" customWidth="1"/>
    <col min="2546" max="2555" width="16.140625" style="5" customWidth="1"/>
    <col min="2556" max="2556" width="15.5703125" style="5" customWidth="1"/>
    <col min="2557" max="2563" width="14.5703125" style="5" customWidth="1"/>
    <col min="2564" max="2564" width="15.5703125" style="5" customWidth="1"/>
    <col min="2565" max="2565" width="15.5703125" style="5" bestFit="1" customWidth="1"/>
    <col min="2566" max="2566" width="17.5703125" style="5" customWidth="1"/>
    <col min="2567" max="2567" width="15.5703125" style="5" customWidth="1"/>
    <col min="2568" max="2799" width="8.85546875" style="5"/>
    <col min="2800" max="2800" width="11.140625" style="5" customWidth="1"/>
    <col min="2801" max="2801" width="36.7109375" style="5" customWidth="1"/>
    <col min="2802" max="2811" width="16.140625" style="5" customWidth="1"/>
    <col min="2812" max="2812" width="15.5703125" style="5" customWidth="1"/>
    <col min="2813" max="2819" width="14.5703125" style="5" customWidth="1"/>
    <col min="2820" max="2820" width="15.5703125" style="5" customWidth="1"/>
    <col min="2821" max="2821" width="15.5703125" style="5" bestFit="1" customWidth="1"/>
    <col min="2822" max="2822" width="17.5703125" style="5" customWidth="1"/>
    <col min="2823" max="2823" width="15.5703125" style="5" customWidth="1"/>
    <col min="2824" max="3055" width="8.85546875" style="5"/>
    <col min="3056" max="3056" width="11.140625" style="5" customWidth="1"/>
    <col min="3057" max="3057" width="36.7109375" style="5" customWidth="1"/>
    <col min="3058" max="3067" width="16.140625" style="5" customWidth="1"/>
    <col min="3068" max="3068" width="15.5703125" style="5" customWidth="1"/>
    <col min="3069" max="3075" width="14.5703125" style="5" customWidth="1"/>
    <col min="3076" max="3076" width="15.5703125" style="5" customWidth="1"/>
    <col min="3077" max="3077" width="15.5703125" style="5" bestFit="1" customWidth="1"/>
    <col min="3078" max="3078" width="17.5703125" style="5" customWidth="1"/>
    <col min="3079" max="3079" width="15.5703125" style="5" customWidth="1"/>
    <col min="3080" max="3311" width="8.85546875" style="5"/>
    <col min="3312" max="3312" width="11.140625" style="5" customWidth="1"/>
    <col min="3313" max="3313" width="36.7109375" style="5" customWidth="1"/>
    <col min="3314" max="3323" width="16.140625" style="5" customWidth="1"/>
    <col min="3324" max="3324" width="15.5703125" style="5" customWidth="1"/>
    <col min="3325" max="3331" width="14.5703125" style="5" customWidth="1"/>
    <col min="3332" max="3332" width="15.5703125" style="5" customWidth="1"/>
    <col min="3333" max="3333" width="15.5703125" style="5" bestFit="1" customWidth="1"/>
    <col min="3334" max="3334" width="17.5703125" style="5" customWidth="1"/>
    <col min="3335" max="3335" width="15.5703125" style="5" customWidth="1"/>
    <col min="3336" max="3567" width="8.85546875" style="5"/>
    <col min="3568" max="3568" width="11.140625" style="5" customWidth="1"/>
    <col min="3569" max="3569" width="36.7109375" style="5" customWidth="1"/>
    <col min="3570" max="3579" width="16.140625" style="5" customWidth="1"/>
    <col min="3580" max="3580" width="15.5703125" style="5" customWidth="1"/>
    <col min="3581" max="3587" width="14.5703125" style="5" customWidth="1"/>
    <col min="3588" max="3588" width="15.5703125" style="5" customWidth="1"/>
    <col min="3589" max="3589" width="15.5703125" style="5" bestFit="1" customWidth="1"/>
    <col min="3590" max="3590" width="17.5703125" style="5" customWidth="1"/>
    <col min="3591" max="3591" width="15.5703125" style="5" customWidth="1"/>
    <col min="3592" max="3823" width="8.85546875" style="5"/>
    <col min="3824" max="3824" width="11.140625" style="5" customWidth="1"/>
    <col min="3825" max="3825" width="36.7109375" style="5" customWidth="1"/>
    <col min="3826" max="3835" width="16.140625" style="5" customWidth="1"/>
    <col min="3836" max="3836" width="15.5703125" style="5" customWidth="1"/>
    <col min="3837" max="3843" width="14.5703125" style="5" customWidth="1"/>
    <col min="3844" max="3844" width="15.5703125" style="5" customWidth="1"/>
    <col min="3845" max="3845" width="15.5703125" style="5" bestFit="1" customWidth="1"/>
    <col min="3846" max="3846" width="17.5703125" style="5" customWidth="1"/>
    <col min="3847" max="3847" width="15.5703125" style="5" customWidth="1"/>
    <col min="3848" max="4079" width="8.85546875" style="5"/>
    <col min="4080" max="4080" width="11.140625" style="5" customWidth="1"/>
    <col min="4081" max="4081" width="36.7109375" style="5" customWidth="1"/>
    <col min="4082" max="4091" width="16.140625" style="5" customWidth="1"/>
    <col min="4092" max="4092" width="15.5703125" style="5" customWidth="1"/>
    <col min="4093" max="4099" width="14.5703125" style="5" customWidth="1"/>
    <col min="4100" max="4100" width="15.5703125" style="5" customWidth="1"/>
    <col min="4101" max="4101" width="15.5703125" style="5" bestFit="1" customWidth="1"/>
    <col min="4102" max="4102" width="17.5703125" style="5" customWidth="1"/>
    <col min="4103" max="4103" width="15.5703125" style="5" customWidth="1"/>
    <col min="4104" max="4335" width="8.85546875" style="5"/>
    <col min="4336" max="4336" width="11.140625" style="5" customWidth="1"/>
    <col min="4337" max="4337" width="36.7109375" style="5" customWidth="1"/>
    <col min="4338" max="4347" width="16.140625" style="5" customWidth="1"/>
    <col min="4348" max="4348" width="15.5703125" style="5" customWidth="1"/>
    <col min="4349" max="4355" width="14.5703125" style="5" customWidth="1"/>
    <col min="4356" max="4356" width="15.5703125" style="5" customWidth="1"/>
    <col min="4357" max="4357" width="15.5703125" style="5" bestFit="1" customWidth="1"/>
    <col min="4358" max="4358" width="17.5703125" style="5" customWidth="1"/>
    <col min="4359" max="4359" width="15.5703125" style="5" customWidth="1"/>
    <col min="4360" max="4591" width="8.85546875" style="5"/>
    <col min="4592" max="4592" width="11.140625" style="5" customWidth="1"/>
    <col min="4593" max="4593" width="36.7109375" style="5" customWidth="1"/>
    <col min="4594" max="4603" width="16.140625" style="5" customWidth="1"/>
    <col min="4604" max="4604" width="15.5703125" style="5" customWidth="1"/>
    <col min="4605" max="4611" width="14.5703125" style="5" customWidth="1"/>
    <col min="4612" max="4612" width="15.5703125" style="5" customWidth="1"/>
    <col min="4613" max="4613" width="15.5703125" style="5" bestFit="1" customWidth="1"/>
    <col min="4614" max="4614" width="17.5703125" style="5" customWidth="1"/>
    <col min="4615" max="4615" width="15.5703125" style="5" customWidth="1"/>
    <col min="4616" max="4847" width="8.85546875" style="5"/>
    <col min="4848" max="4848" width="11.140625" style="5" customWidth="1"/>
    <col min="4849" max="4849" width="36.7109375" style="5" customWidth="1"/>
    <col min="4850" max="4859" width="16.140625" style="5" customWidth="1"/>
    <col min="4860" max="4860" width="15.5703125" style="5" customWidth="1"/>
    <col min="4861" max="4867" width="14.5703125" style="5" customWidth="1"/>
    <col min="4868" max="4868" width="15.5703125" style="5" customWidth="1"/>
    <col min="4869" max="4869" width="15.5703125" style="5" bestFit="1" customWidth="1"/>
    <col min="4870" max="4870" width="17.5703125" style="5" customWidth="1"/>
    <col min="4871" max="4871" width="15.5703125" style="5" customWidth="1"/>
    <col min="4872" max="5103" width="8.85546875" style="5"/>
    <col min="5104" max="5104" width="11.140625" style="5" customWidth="1"/>
    <col min="5105" max="5105" width="36.7109375" style="5" customWidth="1"/>
    <col min="5106" max="5115" width="16.140625" style="5" customWidth="1"/>
    <col min="5116" max="5116" width="15.5703125" style="5" customWidth="1"/>
    <col min="5117" max="5123" width="14.5703125" style="5" customWidth="1"/>
    <col min="5124" max="5124" width="15.5703125" style="5" customWidth="1"/>
    <col min="5125" max="5125" width="15.5703125" style="5" bestFit="1" customWidth="1"/>
    <col min="5126" max="5126" width="17.5703125" style="5" customWidth="1"/>
    <col min="5127" max="5127" width="15.5703125" style="5" customWidth="1"/>
    <col min="5128" max="5359" width="8.85546875" style="5"/>
    <col min="5360" max="5360" width="11.140625" style="5" customWidth="1"/>
    <col min="5361" max="5361" width="36.7109375" style="5" customWidth="1"/>
    <col min="5362" max="5371" width="16.140625" style="5" customWidth="1"/>
    <col min="5372" max="5372" width="15.5703125" style="5" customWidth="1"/>
    <col min="5373" max="5379" width="14.5703125" style="5" customWidth="1"/>
    <col min="5380" max="5380" width="15.5703125" style="5" customWidth="1"/>
    <col min="5381" max="5381" width="15.5703125" style="5" bestFit="1" customWidth="1"/>
    <col min="5382" max="5382" width="17.5703125" style="5" customWidth="1"/>
    <col min="5383" max="5383" width="15.5703125" style="5" customWidth="1"/>
    <col min="5384" max="5615" width="8.85546875" style="5"/>
    <col min="5616" max="5616" width="11.140625" style="5" customWidth="1"/>
    <col min="5617" max="5617" width="36.7109375" style="5" customWidth="1"/>
    <col min="5618" max="5627" width="16.140625" style="5" customWidth="1"/>
    <col min="5628" max="5628" width="15.5703125" style="5" customWidth="1"/>
    <col min="5629" max="5635" width="14.5703125" style="5" customWidth="1"/>
    <col min="5636" max="5636" width="15.5703125" style="5" customWidth="1"/>
    <col min="5637" max="5637" width="15.5703125" style="5" bestFit="1" customWidth="1"/>
    <col min="5638" max="5638" width="17.5703125" style="5" customWidth="1"/>
    <col min="5639" max="5639" width="15.5703125" style="5" customWidth="1"/>
    <col min="5640" max="5871" width="8.85546875" style="5"/>
    <col min="5872" max="5872" width="11.140625" style="5" customWidth="1"/>
    <col min="5873" max="5873" width="36.7109375" style="5" customWidth="1"/>
    <col min="5874" max="5883" width="16.140625" style="5" customWidth="1"/>
    <col min="5884" max="5884" width="15.5703125" style="5" customWidth="1"/>
    <col min="5885" max="5891" width="14.5703125" style="5" customWidth="1"/>
    <col min="5892" max="5892" width="15.5703125" style="5" customWidth="1"/>
    <col min="5893" max="5893" width="15.5703125" style="5" bestFit="1" customWidth="1"/>
    <col min="5894" max="5894" width="17.5703125" style="5" customWidth="1"/>
    <col min="5895" max="5895" width="15.5703125" style="5" customWidth="1"/>
    <col min="5896" max="6127" width="8.85546875" style="5"/>
    <col min="6128" max="6128" width="11.140625" style="5" customWidth="1"/>
    <col min="6129" max="6129" width="36.7109375" style="5" customWidth="1"/>
    <col min="6130" max="6139" width="16.140625" style="5" customWidth="1"/>
    <col min="6140" max="6140" width="15.5703125" style="5" customWidth="1"/>
    <col min="6141" max="6147" width="14.5703125" style="5" customWidth="1"/>
    <col min="6148" max="6148" width="15.5703125" style="5" customWidth="1"/>
    <col min="6149" max="6149" width="15.5703125" style="5" bestFit="1" customWidth="1"/>
    <col min="6150" max="6150" width="17.5703125" style="5" customWidth="1"/>
    <col min="6151" max="6151" width="15.5703125" style="5" customWidth="1"/>
    <col min="6152" max="6383" width="8.85546875" style="5"/>
    <col min="6384" max="6384" width="11.140625" style="5" customWidth="1"/>
    <col min="6385" max="6385" width="36.7109375" style="5" customWidth="1"/>
    <col min="6386" max="6395" width="16.140625" style="5" customWidth="1"/>
    <col min="6396" max="6396" width="15.5703125" style="5" customWidth="1"/>
    <col min="6397" max="6403" width="14.5703125" style="5" customWidth="1"/>
    <col min="6404" max="6404" width="15.5703125" style="5" customWidth="1"/>
    <col min="6405" max="6405" width="15.5703125" style="5" bestFit="1" customWidth="1"/>
    <col min="6406" max="6406" width="17.5703125" style="5" customWidth="1"/>
    <col min="6407" max="6407" width="15.5703125" style="5" customWidth="1"/>
    <col min="6408" max="6639" width="8.85546875" style="5"/>
    <col min="6640" max="6640" width="11.140625" style="5" customWidth="1"/>
    <col min="6641" max="6641" width="36.7109375" style="5" customWidth="1"/>
    <col min="6642" max="6651" width="16.140625" style="5" customWidth="1"/>
    <col min="6652" max="6652" width="15.5703125" style="5" customWidth="1"/>
    <col min="6653" max="6659" width="14.5703125" style="5" customWidth="1"/>
    <col min="6660" max="6660" width="15.5703125" style="5" customWidth="1"/>
    <col min="6661" max="6661" width="15.5703125" style="5" bestFit="1" customWidth="1"/>
    <col min="6662" max="6662" width="17.5703125" style="5" customWidth="1"/>
    <col min="6663" max="6663" width="15.5703125" style="5" customWidth="1"/>
    <col min="6664" max="6895" width="8.85546875" style="5"/>
    <col min="6896" max="6896" width="11.140625" style="5" customWidth="1"/>
    <col min="6897" max="6897" width="36.7109375" style="5" customWidth="1"/>
    <col min="6898" max="6907" width="16.140625" style="5" customWidth="1"/>
    <col min="6908" max="6908" width="15.5703125" style="5" customWidth="1"/>
    <col min="6909" max="6915" width="14.5703125" style="5" customWidth="1"/>
    <col min="6916" max="6916" width="15.5703125" style="5" customWidth="1"/>
    <col min="6917" max="6917" width="15.5703125" style="5" bestFit="1" customWidth="1"/>
    <col min="6918" max="6918" width="17.5703125" style="5" customWidth="1"/>
    <col min="6919" max="6919" width="15.5703125" style="5" customWidth="1"/>
    <col min="6920" max="7151" width="8.85546875" style="5"/>
    <col min="7152" max="7152" width="11.140625" style="5" customWidth="1"/>
    <col min="7153" max="7153" width="36.7109375" style="5" customWidth="1"/>
    <col min="7154" max="7163" width="16.140625" style="5" customWidth="1"/>
    <col min="7164" max="7164" width="15.5703125" style="5" customWidth="1"/>
    <col min="7165" max="7171" width="14.5703125" style="5" customWidth="1"/>
    <col min="7172" max="7172" width="15.5703125" style="5" customWidth="1"/>
    <col min="7173" max="7173" width="15.5703125" style="5" bestFit="1" customWidth="1"/>
    <col min="7174" max="7174" width="17.5703125" style="5" customWidth="1"/>
    <col min="7175" max="7175" width="15.5703125" style="5" customWidth="1"/>
    <col min="7176" max="7407" width="8.85546875" style="5"/>
    <col min="7408" max="7408" width="11.140625" style="5" customWidth="1"/>
    <col min="7409" max="7409" width="36.7109375" style="5" customWidth="1"/>
    <col min="7410" max="7419" width="16.140625" style="5" customWidth="1"/>
    <col min="7420" max="7420" width="15.5703125" style="5" customWidth="1"/>
    <col min="7421" max="7427" width="14.5703125" style="5" customWidth="1"/>
    <col min="7428" max="7428" width="15.5703125" style="5" customWidth="1"/>
    <col min="7429" max="7429" width="15.5703125" style="5" bestFit="1" customWidth="1"/>
    <col min="7430" max="7430" width="17.5703125" style="5" customWidth="1"/>
    <col min="7431" max="7431" width="15.5703125" style="5" customWidth="1"/>
    <col min="7432" max="7663" width="8.85546875" style="5"/>
    <col min="7664" max="7664" width="11.140625" style="5" customWidth="1"/>
    <col min="7665" max="7665" width="36.7109375" style="5" customWidth="1"/>
    <col min="7666" max="7675" width="16.140625" style="5" customWidth="1"/>
    <col min="7676" max="7676" width="15.5703125" style="5" customWidth="1"/>
    <col min="7677" max="7683" width="14.5703125" style="5" customWidth="1"/>
    <col min="7684" max="7684" width="15.5703125" style="5" customWidth="1"/>
    <col min="7685" max="7685" width="15.5703125" style="5" bestFit="1" customWidth="1"/>
    <col min="7686" max="7686" width="17.5703125" style="5" customWidth="1"/>
    <col min="7687" max="7687" width="15.5703125" style="5" customWidth="1"/>
    <col min="7688" max="7919" width="8.85546875" style="5"/>
    <col min="7920" max="7920" width="11.140625" style="5" customWidth="1"/>
    <col min="7921" max="7921" width="36.7109375" style="5" customWidth="1"/>
    <col min="7922" max="7931" width="16.140625" style="5" customWidth="1"/>
    <col min="7932" max="7932" width="15.5703125" style="5" customWidth="1"/>
    <col min="7933" max="7939" width="14.5703125" style="5" customWidth="1"/>
    <col min="7940" max="7940" width="15.5703125" style="5" customWidth="1"/>
    <col min="7941" max="7941" width="15.5703125" style="5" bestFit="1" customWidth="1"/>
    <col min="7942" max="7942" width="17.5703125" style="5" customWidth="1"/>
    <col min="7943" max="7943" width="15.5703125" style="5" customWidth="1"/>
    <col min="7944" max="8175" width="8.85546875" style="5"/>
    <col min="8176" max="8176" width="11.140625" style="5" customWidth="1"/>
    <col min="8177" max="8177" width="36.7109375" style="5" customWidth="1"/>
    <col min="8178" max="8187" width="16.140625" style="5" customWidth="1"/>
    <col min="8188" max="8188" width="15.5703125" style="5" customWidth="1"/>
    <col min="8189" max="8195" width="14.5703125" style="5" customWidth="1"/>
    <col min="8196" max="8196" width="15.5703125" style="5" customWidth="1"/>
    <col min="8197" max="8197" width="15.5703125" style="5" bestFit="1" customWidth="1"/>
    <col min="8198" max="8198" width="17.5703125" style="5" customWidth="1"/>
    <col min="8199" max="8199" width="15.5703125" style="5" customWidth="1"/>
    <col min="8200" max="8431" width="8.85546875" style="5"/>
    <col min="8432" max="8432" width="11.140625" style="5" customWidth="1"/>
    <col min="8433" max="8433" width="36.7109375" style="5" customWidth="1"/>
    <col min="8434" max="8443" width="16.140625" style="5" customWidth="1"/>
    <col min="8444" max="8444" width="15.5703125" style="5" customWidth="1"/>
    <col min="8445" max="8451" width="14.5703125" style="5" customWidth="1"/>
    <col min="8452" max="8452" width="15.5703125" style="5" customWidth="1"/>
    <col min="8453" max="8453" width="15.5703125" style="5" bestFit="1" customWidth="1"/>
    <col min="8454" max="8454" width="17.5703125" style="5" customWidth="1"/>
    <col min="8455" max="8455" width="15.5703125" style="5" customWidth="1"/>
    <col min="8456" max="8687" width="8.85546875" style="5"/>
    <col min="8688" max="8688" width="11.140625" style="5" customWidth="1"/>
    <col min="8689" max="8689" width="36.7109375" style="5" customWidth="1"/>
    <col min="8690" max="8699" width="16.140625" style="5" customWidth="1"/>
    <col min="8700" max="8700" width="15.5703125" style="5" customWidth="1"/>
    <col min="8701" max="8707" width="14.5703125" style="5" customWidth="1"/>
    <col min="8708" max="8708" width="15.5703125" style="5" customWidth="1"/>
    <col min="8709" max="8709" width="15.5703125" style="5" bestFit="1" customWidth="1"/>
    <col min="8710" max="8710" width="17.5703125" style="5" customWidth="1"/>
    <col min="8711" max="8711" width="15.5703125" style="5" customWidth="1"/>
    <col min="8712" max="8943" width="8.85546875" style="5"/>
    <col min="8944" max="8944" width="11.140625" style="5" customWidth="1"/>
    <col min="8945" max="8945" width="36.7109375" style="5" customWidth="1"/>
    <col min="8946" max="8955" width="16.140625" style="5" customWidth="1"/>
    <col min="8956" max="8956" width="15.5703125" style="5" customWidth="1"/>
    <col min="8957" max="8963" width="14.5703125" style="5" customWidth="1"/>
    <col min="8964" max="8964" width="15.5703125" style="5" customWidth="1"/>
    <col min="8965" max="8965" width="15.5703125" style="5" bestFit="1" customWidth="1"/>
    <col min="8966" max="8966" width="17.5703125" style="5" customWidth="1"/>
    <col min="8967" max="8967" width="15.5703125" style="5" customWidth="1"/>
    <col min="8968" max="9199" width="8.85546875" style="5"/>
    <col min="9200" max="9200" width="11.140625" style="5" customWidth="1"/>
    <col min="9201" max="9201" width="36.7109375" style="5" customWidth="1"/>
    <col min="9202" max="9211" width="16.140625" style="5" customWidth="1"/>
    <col min="9212" max="9212" width="15.5703125" style="5" customWidth="1"/>
    <col min="9213" max="9219" width="14.5703125" style="5" customWidth="1"/>
    <col min="9220" max="9220" width="15.5703125" style="5" customWidth="1"/>
    <col min="9221" max="9221" width="15.5703125" style="5" bestFit="1" customWidth="1"/>
    <col min="9222" max="9222" width="17.5703125" style="5" customWidth="1"/>
    <col min="9223" max="9223" width="15.5703125" style="5" customWidth="1"/>
    <col min="9224" max="9455" width="8.85546875" style="5"/>
    <col min="9456" max="9456" width="11.140625" style="5" customWidth="1"/>
    <col min="9457" max="9457" width="36.7109375" style="5" customWidth="1"/>
    <col min="9458" max="9467" width="16.140625" style="5" customWidth="1"/>
    <col min="9468" max="9468" width="15.5703125" style="5" customWidth="1"/>
    <col min="9469" max="9475" width="14.5703125" style="5" customWidth="1"/>
    <col min="9476" max="9476" width="15.5703125" style="5" customWidth="1"/>
    <col min="9477" max="9477" width="15.5703125" style="5" bestFit="1" customWidth="1"/>
    <col min="9478" max="9478" width="17.5703125" style="5" customWidth="1"/>
    <col min="9479" max="9479" width="15.5703125" style="5" customWidth="1"/>
    <col min="9480" max="9711" width="8.85546875" style="5"/>
    <col min="9712" max="9712" width="11.140625" style="5" customWidth="1"/>
    <col min="9713" max="9713" width="36.7109375" style="5" customWidth="1"/>
    <col min="9714" max="9723" width="16.140625" style="5" customWidth="1"/>
    <col min="9724" max="9724" width="15.5703125" style="5" customWidth="1"/>
    <col min="9725" max="9731" width="14.5703125" style="5" customWidth="1"/>
    <col min="9732" max="9732" width="15.5703125" style="5" customWidth="1"/>
    <col min="9733" max="9733" width="15.5703125" style="5" bestFit="1" customWidth="1"/>
    <col min="9734" max="9734" width="17.5703125" style="5" customWidth="1"/>
    <col min="9735" max="9735" width="15.5703125" style="5" customWidth="1"/>
    <col min="9736" max="9967" width="8.85546875" style="5"/>
    <col min="9968" max="9968" width="11.140625" style="5" customWidth="1"/>
    <col min="9969" max="9969" width="36.7109375" style="5" customWidth="1"/>
    <col min="9970" max="9979" width="16.140625" style="5" customWidth="1"/>
    <col min="9980" max="9980" width="15.5703125" style="5" customWidth="1"/>
    <col min="9981" max="9987" width="14.5703125" style="5" customWidth="1"/>
    <col min="9988" max="9988" width="15.5703125" style="5" customWidth="1"/>
    <col min="9989" max="9989" width="15.5703125" style="5" bestFit="1" customWidth="1"/>
    <col min="9990" max="9990" width="17.5703125" style="5" customWidth="1"/>
    <col min="9991" max="9991" width="15.5703125" style="5" customWidth="1"/>
    <col min="9992" max="10223" width="8.85546875" style="5"/>
    <col min="10224" max="10224" width="11.140625" style="5" customWidth="1"/>
    <col min="10225" max="10225" width="36.7109375" style="5" customWidth="1"/>
    <col min="10226" max="10235" width="16.140625" style="5" customWidth="1"/>
    <col min="10236" max="10236" width="15.5703125" style="5" customWidth="1"/>
    <col min="10237" max="10243" width="14.5703125" style="5" customWidth="1"/>
    <col min="10244" max="10244" width="15.5703125" style="5" customWidth="1"/>
    <col min="10245" max="10245" width="15.5703125" style="5" bestFit="1" customWidth="1"/>
    <col min="10246" max="10246" width="17.5703125" style="5" customWidth="1"/>
    <col min="10247" max="10247" width="15.5703125" style="5" customWidth="1"/>
    <col min="10248" max="10479" width="8.85546875" style="5"/>
    <col min="10480" max="10480" width="11.140625" style="5" customWidth="1"/>
    <col min="10481" max="10481" width="36.7109375" style="5" customWidth="1"/>
    <col min="10482" max="10491" width="16.140625" style="5" customWidth="1"/>
    <col min="10492" max="10492" width="15.5703125" style="5" customWidth="1"/>
    <col min="10493" max="10499" width="14.5703125" style="5" customWidth="1"/>
    <col min="10500" max="10500" width="15.5703125" style="5" customWidth="1"/>
    <col min="10501" max="10501" width="15.5703125" style="5" bestFit="1" customWidth="1"/>
    <col min="10502" max="10502" width="17.5703125" style="5" customWidth="1"/>
    <col min="10503" max="10503" width="15.5703125" style="5" customWidth="1"/>
    <col min="10504" max="10735" width="8.85546875" style="5"/>
    <col min="10736" max="10736" width="11.140625" style="5" customWidth="1"/>
    <col min="10737" max="10737" width="36.7109375" style="5" customWidth="1"/>
    <col min="10738" max="10747" width="16.140625" style="5" customWidth="1"/>
    <col min="10748" max="10748" width="15.5703125" style="5" customWidth="1"/>
    <col min="10749" max="10755" width="14.5703125" style="5" customWidth="1"/>
    <col min="10756" max="10756" width="15.5703125" style="5" customWidth="1"/>
    <col min="10757" max="10757" width="15.5703125" style="5" bestFit="1" customWidth="1"/>
    <col min="10758" max="10758" width="17.5703125" style="5" customWidth="1"/>
    <col min="10759" max="10759" width="15.5703125" style="5" customWidth="1"/>
    <col min="10760" max="10991" width="8.85546875" style="5"/>
    <col min="10992" max="10992" width="11.140625" style="5" customWidth="1"/>
    <col min="10993" max="10993" width="36.7109375" style="5" customWidth="1"/>
    <col min="10994" max="11003" width="16.140625" style="5" customWidth="1"/>
    <col min="11004" max="11004" width="15.5703125" style="5" customWidth="1"/>
    <col min="11005" max="11011" width="14.5703125" style="5" customWidth="1"/>
    <col min="11012" max="11012" width="15.5703125" style="5" customWidth="1"/>
    <col min="11013" max="11013" width="15.5703125" style="5" bestFit="1" customWidth="1"/>
    <col min="11014" max="11014" width="17.5703125" style="5" customWidth="1"/>
    <col min="11015" max="11015" width="15.5703125" style="5" customWidth="1"/>
    <col min="11016" max="11247" width="8.85546875" style="5"/>
    <col min="11248" max="11248" width="11.140625" style="5" customWidth="1"/>
    <col min="11249" max="11249" width="36.7109375" style="5" customWidth="1"/>
    <col min="11250" max="11259" width="16.140625" style="5" customWidth="1"/>
    <col min="11260" max="11260" width="15.5703125" style="5" customWidth="1"/>
    <col min="11261" max="11267" width="14.5703125" style="5" customWidth="1"/>
    <col min="11268" max="11268" width="15.5703125" style="5" customWidth="1"/>
    <col min="11269" max="11269" width="15.5703125" style="5" bestFit="1" customWidth="1"/>
    <col min="11270" max="11270" width="17.5703125" style="5" customWidth="1"/>
    <col min="11271" max="11271" width="15.5703125" style="5" customWidth="1"/>
    <col min="11272" max="11503" width="8.85546875" style="5"/>
    <col min="11504" max="11504" width="11.140625" style="5" customWidth="1"/>
    <col min="11505" max="11505" width="36.7109375" style="5" customWidth="1"/>
    <col min="11506" max="11515" width="16.140625" style="5" customWidth="1"/>
    <col min="11516" max="11516" width="15.5703125" style="5" customWidth="1"/>
    <col min="11517" max="11523" width="14.5703125" style="5" customWidth="1"/>
    <col min="11524" max="11524" width="15.5703125" style="5" customWidth="1"/>
    <col min="11525" max="11525" width="15.5703125" style="5" bestFit="1" customWidth="1"/>
    <col min="11526" max="11526" width="17.5703125" style="5" customWidth="1"/>
    <col min="11527" max="11527" width="15.5703125" style="5" customWidth="1"/>
    <col min="11528" max="11759" width="8.85546875" style="5"/>
    <col min="11760" max="11760" width="11.140625" style="5" customWidth="1"/>
    <col min="11761" max="11761" width="36.7109375" style="5" customWidth="1"/>
    <col min="11762" max="11771" width="16.140625" style="5" customWidth="1"/>
    <col min="11772" max="11772" width="15.5703125" style="5" customWidth="1"/>
    <col min="11773" max="11779" width="14.5703125" style="5" customWidth="1"/>
    <col min="11780" max="11780" width="15.5703125" style="5" customWidth="1"/>
    <col min="11781" max="11781" width="15.5703125" style="5" bestFit="1" customWidth="1"/>
    <col min="11782" max="11782" width="17.5703125" style="5" customWidth="1"/>
    <col min="11783" max="11783" width="15.5703125" style="5" customWidth="1"/>
    <col min="11784" max="12015" width="8.85546875" style="5"/>
    <col min="12016" max="12016" width="11.140625" style="5" customWidth="1"/>
    <col min="12017" max="12017" width="36.7109375" style="5" customWidth="1"/>
    <col min="12018" max="12027" width="16.140625" style="5" customWidth="1"/>
    <col min="12028" max="12028" width="15.5703125" style="5" customWidth="1"/>
    <col min="12029" max="12035" width="14.5703125" style="5" customWidth="1"/>
    <col min="12036" max="12036" width="15.5703125" style="5" customWidth="1"/>
    <col min="12037" max="12037" width="15.5703125" style="5" bestFit="1" customWidth="1"/>
    <col min="12038" max="12038" width="17.5703125" style="5" customWidth="1"/>
    <col min="12039" max="12039" width="15.5703125" style="5" customWidth="1"/>
    <col min="12040" max="12271" width="8.85546875" style="5"/>
    <col min="12272" max="12272" width="11.140625" style="5" customWidth="1"/>
    <col min="12273" max="12273" width="36.7109375" style="5" customWidth="1"/>
    <col min="12274" max="12283" width="16.140625" style="5" customWidth="1"/>
    <col min="12284" max="12284" width="15.5703125" style="5" customWidth="1"/>
    <col min="12285" max="12291" width="14.5703125" style="5" customWidth="1"/>
    <col min="12292" max="12292" width="15.5703125" style="5" customWidth="1"/>
    <col min="12293" max="12293" width="15.5703125" style="5" bestFit="1" customWidth="1"/>
    <col min="12294" max="12294" width="17.5703125" style="5" customWidth="1"/>
    <col min="12295" max="12295" width="15.5703125" style="5" customWidth="1"/>
    <col min="12296" max="12527" width="8.85546875" style="5"/>
    <col min="12528" max="12528" width="11.140625" style="5" customWidth="1"/>
    <col min="12529" max="12529" width="36.7109375" style="5" customWidth="1"/>
    <col min="12530" max="12539" width="16.140625" style="5" customWidth="1"/>
    <col min="12540" max="12540" width="15.5703125" style="5" customWidth="1"/>
    <col min="12541" max="12547" width="14.5703125" style="5" customWidth="1"/>
    <col min="12548" max="12548" width="15.5703125" style="5" customWidth="1"/>
    <col min="12549" max="12549" width="15.5703125" style="5" bestFit="1" customWidth="1"/>
    <col min="12550" max="12550" width="17.5703125" style="5" customWidth="1"/>
    <col min="12551" max="12551" width="15.5703125" style="5" customWidth="1"/>
    <col min="12552" max="12783" width="8.85546875" style="5"/>
    <col min="12784" max="12784" width="11.140625" style="5" customWidth="1"/>
    <col min="12785" max="12785" width="36.7109375" style="5" customWidth="1"/>
    <col min="12786" max="12795" width="16.140625" style="5" customWidth="1"/>
    <col min="12796" max="12796" width="15.5703125" style="5" customWidth="1"/>
    <col min="12797" max="12803" width="14.5703125" style="5" customWidth="1"/>
    <col min="12804" max="12804" width="15.5703125" style="5" customWidth="1"/>
    <col min="12805" max="12805" width="15.5703125" style="5" bestFit="1" customWidth="1"/>
    <col min="12806" max="12806" width="17.5703125" style="5" customWidth="1"/>
    <col min="12807" max="12807" width="15.5703125" style="5" customWidth="1"/>
    <col min="12808" max="13039" width="8.85546875" style="5"/>
    <col min="13040" max="13040" width="11.140625" style="5" customWidth="1"/>
    <col min="13041" max="13041" width="36.7109375" style="5" customWidth="1"/>
    <col min="13042" max="13051" width="16.140625" style="5" customWidth="1"/>
    <col min="13052" max="13052" width="15.5703125" style="5" customWidth="1"/>
    <col min="13053" max="13059" width="14.5703125" style="5" customWidth="1"/>
    <col min="13060" max="13060" width="15.5703125" style="5" customWidth="1"/>
    <col min="13061" max="13061" width="15.5703125" style="5" bestFit="1" customWidth="1"/>
    <col min="13062" max="13062" width="17.5703125" style="5" customWidth="1"/>
    <col min="13063" max="13063" width="15.5703125" style="5" customWidth="1"/>
    <col min="13064" max="13295" width="8.85546875" style="5"/>
    <col min="13296" max="13296" width="11.140625" style="5" customWidth="1"/>
    <col min="13297" max="13297" width="36.7109375" style="5" customWidth="1"/>
    <col min="13298" max="13307" width="16.140625" style="5" customWidth="1"/>
    <col min="13308" max="13308" width="15.5703125" style="5" customWidth="1"/>
    <col min="13309" max="13315" width="14.5703125" style="5" customWidth="1"/>
    <col min="13316" max="13316" width="15.5703125" style="5" customWidth="1"/>
    <col min="13317" max="13317" width="15.5703125" style="5" bestFit="1" customWidth="1"/>
    <col min="13318" max="13318" width="17.5703125" style="5" customWidth="1"/>
    <col min="13319" max="13319" width="15.5703125" style="5" customWidth="1"/>
    <col min="13320" max="13551" width="8.85546875" style="5"/>
    <col min="13552" max="13552" width="11.140625" style="5" customWidth="1"/>
    <col min="13553" max="13553" width="36.7109375" style="5" customWidth="1"/>
    <col min="13554" max="13563" width="16.140625" style="5" customWidth="1"/>
    <col min="13564" max="13564" width="15.5703125" style="5" customWidth="1"/>
    <col min="13565" max="13571" width="14.5703125" style="5" customWidth="1"/>
    <col min="13572" max="13572" width="15.5703125" style="5" customWidth="1"/>
    <col min="13573" max="13573" width="15.5703125" style="5" bestFit="1" customWidth="1"/>
    <col min="13574" max="13574" width="17.5703125" style="5" customWidth="1"/>
    <col min="13575" max="13575" width="15.5703125" style="5" customWidth="1"/>
    <col min="13576" max="13807" width="8.85546875" style="5"/>
    <col min="13808" max="13808" width="11.140625" style="5" customWidth="1"/>
    <col min="13809" max="13809" width="36.7109375" style="5" customWidth="1"/>
    <col min="13810" max="13819" width="16.140625" style="5" customWidth="1"/>
    <col min="13820" max="13820" width="15.5703125" style="5" customWidth="1"/>
    <col min="13821" max="13827" width="14.5703125" style="5" customWidth="1"/>
    <col min="13828" max="13828" width="15.5703125" style="5" customWidth="1"/>
    <col min="13829" max="13829" width="15.5703125" style="5" bestFit="1" customWidth="1"/>
    <col min="13830" max="13830" width="17.5703125" style="5" customWidth="1"/>
    <col min="13831" max="13831" width="15.5703125" style="5" customWidth="1"/>
    <col min="13832" max="14063" width="8.85546875" style="5"/>
    <col min="14064" max="14064" width="11.140625" style="5" customWidth="1"/>
    <col min="14065" max="14065" width="36.7109375" style="5" customWidth="1"/>
    <col min="14066" max="14075" width="16.140625" style="5" customWidth="1"/>
    <col min="14076" max="14076" width="15.5703125" style="5" customWidth="1"/>
    <col min="14077" max="14083" width="14.5703125" style="5" customWidth="1"/>
    <col min="14084" max="14084" width="15.5703125" style="5" customWidth="1"/>
    <col min="14085" max="14085" width="15.5703125" style="5" bestFit="1" customWidth="1"/>
    <col min="14086" max="14086" width="17.5703125" style="5" customWidth="1"/>
    <col min="14087" max="14087" width="15.5703125" style="5" customWidth="1"/>
    <col min="14088" max="14319" width="8.85546875" style="5"/>
    <col min="14320" max="14320" width="11.140625" style="5" customWidth="1"/>
    <col min="14321" max="14321" width="36.7109375" style="5" customWidth="1"/>
    <col min="14322" max="14331" width="16.140625" style="5" customWidth="1"/>
    <col min="14332" max="14332" width="15.5703125" style="5" customWidth="1"/>
    <col min="14333" max="14339" width="14.5703125" style="5" customWidth="1"/>
    <col min="14340" max="14340" width="15.5703125" style="5" customWidth="1"/>
    <col min="14341" max="14341" width="15.5703125" style="5" bestFit="1" customWidth="1"/>
    <col min="14342" max="14342" width="17.5703125" style="5" customWidth="1"/>
    <col min="14343" max="14343" width="15.5703125" style="5" customWidth="1"/>
    <col min="14344" max="14575" width="8.85546875" style="5"/>
    <col min="14576" max="14576" width="11.140625" style="5" customWidth="1"/>
    <col min="14577" max="14577" width="36.7109375" style="5" customWidth="1"/>
    <col min="14578" max="14587" width="16.140625" style="5" customWidth="1"/>
    <col min="14588" max="14588" width="15.5703125" style="5" customWidth="1"/>
    <col min="14589" max="14595" width="14.5703125" style="5" customWidth="1"/>
    <col min="14596" max="14596" width="15.5703125" style="5" customWidth="1"/>
    <col min="14597" max="14597" width="15.5703125" style="5" bestFit="1" customWidth="1"/>
    <col min="14598" max="14598" width="17.5703125" style="5" customWidth="1"/>
    <col min="14599" max="14599" width="15.5703125" style="5" customWidth="1"/>
    <col min="14600" max="14831" width="8.85546875" style="5"/>
    <col min="14832" max="14832" width="11.140625" style="5" customWidth="1"/>
    <col min="14833" max="14833" width="36.7109375" style="5" customWidth="1"/>
    <col min="14834" max="14843" width="16.140625" style="5" customWidth="1"/>
    <col min="14844" max="14844" width="15.5703125" style="5" customWidth="1"/>
    <col min="14845" max="14851" width="14.5703125" style="5" customWidth="1"/>
    <col min="14852" max="14852" width="15.5703125" style="5" customWidth="1"/>
    <col min="14853" max="14853" width="15.5703125" style="5" bestFit="1" customWidth="1"/>
    <col min="14854" max="14854" width="17.5703125" style="5" customWidth="1"/>
    <col min="14855" max="14855" width="15.5703125" style="5" customWidth="1"/>
    <col min="14856" max="15087" width="8.85546875" style="5"/>
    <col min="15088" max="15088" width="11.140625" style="5" customWidth="1"/>
    <col min="15089" max="15089" width="36.7109375" style="5" customWidth="1"/>
    <col min="15090" max="15099" width="16.140625" style="5" customWidth="1"/>
    <col min="15100" max="15100" width="15.5703125" style="5" customWidth="1"/>
    <col min="15101" max="15107" width="14.5703125" style="5" customWidth="1"/>
    <col min="15108" max="15108" width="15.5703125" style="5" customWidth="1"/>
    <col min="15109" max="15109" width="15.5703125" style="5" bestFit="1" customWidth="1"/>
    <col min="15110" max="15110" width="17.5703125" style="5" customWidth="1"/>
    <col min="15111" max="15111" width="15.5703125" style="5" customWidth="1"/>
    <col min="15112" max="15343" width="8.85546875" style="5"/>
    <col min="15344" max="15344" width="11.140625" style="5" customWidth="1"/>
    <col min="15345" max="15345" width="36.7109375" style="5" customWidth="1"/>
    <col min="15346" max="15355" width="16.140625" style="5" customWidth="1"/>
    <col min="15356" max="15356" width="15.5703125" style="5" customWidth="1"/>
    <col min="15357" max="15363" width="14.5703125" style="5" customWidth="1"/>
    <col min="15364" max="15364" width="15.5703125" style="5" customWidth="1"/>
    <col min="15365" max="15365" width="15.5703125" style="5" bestFit="1" customWidth="1"/>
    <col min="15366" max="15366" width="17.5703125" style="5" customWidth="1"/>
    <col min="15367" max="15367" width="15.5703125" style="5" customWidth="1"/>
    <col min="15368" max="15599" width="8.85546875" style="5"/>
    <col min="15600" max="15600" width="11.140625" style="5" customWidth="1"/>
    <col min="15601" max="15601" width="36.7109375" style="5" customWidth="1"/>
    <col min="15602" max="15611" width="16.140625" style="5" customWidth="1"/>
    <col min="15612" max="15612" width="15.5703125" style="5" customWidth="1"/>
    <col min="15613" max="15619" width="14.5703125" style="5" customWidth="1"/>
    <col min="15620" max="15620" width="15.5703125" style="5" customWidth="1"/>
    <col min="15621" max="15621" width="15.5703125" style="5" bestFit="1" customWidth="1"/>
    <col min="15622" max="15622" width="17.5703125" style="5" customWidth="1"/>
    <col min="15623" max="15623" width="15.5703125" style="5" customWidth="1"/>
    <col min="15624" max="15855" width="8.85546875" style="5"/>
    <col min="15856" max="15856" width="11.140625" style="5" customWidth="1"/>
    <col min="15857" max="15857" width="36.7109375" style="5" customWidth="1"/>
    <col min="15858" max="15867" width="16.140625" style="5" customWidth="1"/>
    <col min="15868" max="15868" width="15.5703125" style="5" customWidth="1"/>
    <col min="15869" max="15875" width="14.5703125" style="5" customWidth="1"/>
    <col min="15876" max="15876" width="15.5703125" style="5" customWidth="1"/>
    <col min="15877" max="15877" width="15.5703125" style="5" bestFit="1" customWidth="1"/>
    <col min="15878" max="15878" width="17.5703125" style="5" customWidth="1"/>
    <col min="15879" max="15879" width="15.5703125" style="5" customWidth="1"/>
    <col min="15880" max="16111" width="8.85546875" style="5"/>
    <col min="16112" max="16112" width="11.140625" style="5" customWidth="1"/>
    <col min="16113" max="16113" width="36.7109375" style="5" customWidth="1"/>
    <col min="16114" max="16123" width="16.140625" style="5" customWidth="1"/>
    <col min="16124" max="16124" width="15.5703125" style="5" customWidth="1"/>
    <col min="16125" max="16131" width="14.5703125" style="5" customWidth="1"/>
    <col min="16132" max="16132" width="15.5703125" style="5" customWidth="1"/>
    <col min="16133" max="16133" width="15.5703125" style="5" bestFit="1" customWidth="1"/>
    <col min="16134" max="16134" width="17.5703125" style="5" customWidth="1"/>
    <col min="16135" max="16135" width="15.5703125" style="5" customWidth="1"/>
    <col min="16136" max="16367" width="8.85546875" style="5"/>
    <col min="16368" max="16384" width="9.140625" style="5" customWidth="1"/>
  </cols>
  <sheetData>
    <row r="1" spans="1:7" s="3" customFormat="1">
      <c r="A1" s="138">
        <f>'Certification Statement'!D9</f>
        <v>0</v>
      </c>
      <c r="B1" s="40"/>
      <c r="C1" s="1"/>
      <c r="D1" s="1"/>
      <c r="E1" s="1"/>
      <c r="F1" s="1"/>
      <c r="G1" s="1"/>
    </row>
    <row r="2" spans="1:7">
      <c r="A2" s="140" t="s">
        <v>284</v>
      </c>
      <c r="B2" s="140"/>
      <c r="F2" s="1"/>
      <c r="G2" s="1"/>
    </row>
    <row r="3" spans="1:7">
      <c r="A3" s="40" t="s">
        <v>280</v>
      </c>
      <c r="B3" s="40"/>
      <c r="F3" s="1"/>
      <c r="G3" s="1"/>
    </row>
    <row r="4" spans="1:7" s="3" customFormat="1" ht="15.75" thickBot="1">
      <c r="A4" s="538" t="s">
        <v>315</v>
      </c>
      <c r="B4" s="40" t="str">
        <f>TEXT('Certification Statement'!E20,"mm/dd/yyyy")</f>
        <v>01/00/1900</v>
      </c>
      <c r="F4" s="1"/>
      <c r="G4" s="1"/>
    </row>
    <row r="5" spans="1:7" s="6" customFormat="1">
      <c r="A5" s="7"/>
      <c r="B5" s="8"/>
      <c r="C5" s="522"/>
      <c r="D5" s="523"/>
      <c r="E5" s="544"/>
      <c r="F5" s="12"/>
      <c r="G5" s="5"/>
    </row>
    <row r="6" spans="1:7" s="6" customFormat="1">
      <c r="A6" s="524"/>
      <c r="B6" s="13"/>
      <c r="C6" s="520" t="s">
        <v>276</v>
      </c>
      <c r="D6" s="521" t="s">
        <v>373</v>
      </c>
      <c r="E6" s="545" t="s">
        <v>371</v>
      </c>
      <c r="F6" s="14" t="s">
        <v>0</v>
      </c>
      <c r="G6" s="5"/>
    </row>
    <row r="7" spans="1:7" s="6" customFormat="1" ht="15.75" thickBot="1">
      <c r="A7" s="519" t="s">
        <v>200</v>
      </c>
      <c r="B7" s="15"/>
      <c r="C7" s="517" t="s">
        <v>277</v>
      </c>
      <c r="D7" s="516" t="s">
        <v>372</v>
      </c>
      <c r="E7" s="546"/>
      <c r="F7" s="518" t="s">
        <v>1</v>
      </c>
      <c r="G7" s="5"/>
    </row>
    <row r="8" spans="1:7" s="6" customFormat="1">
      <c r="A8" s="19" t="s">
        <v>2</v>
      </c>
      <c r="B8" s="20" t="s">
        <v>3</v>
      </c>
      <c r="C8" s="21"/>
      <c r="D8" s="22"/>
      <c r="E8" s="547"/>
      <c r="F8" s="525"/>
      <c r="G8" s="5"/>
    </row>
    <row r="9" spans="1:7" s="6" customFormat="1">
      <c r="A9" s="23">
        <v>1</v>
      </c>
      <c r="B9" s="24" t="s">
        <v>4</v>
      </c>
      <c r="C9" s="476">
        <v>0</v>
      </c>
      <c r="D9" s="477">
        <v>0</v>
      </c>
      <c r="E9" s="548">
        <v>0</v>
      </c>
      <c r="F9" s="25">
        <f>C9+D9+E9</f>
        <v>0</v>
      </c>
      <c r="G9" s="5"/>
    </row>
    <row r="10" spans="1:7" s="6" customFormat="1">
      <c r="A10" s="23"/>
      <c r="B10" s="26"/>
      <c r="C10" s="478"/>
      <c r="D10" s="479"/>
      <c r="E10" s="549"/>
      <c r="F10" s="27"/>
      <c r="G10" s="5"/>
    </row>
    <row r="11" spans="1:7" s="6" customFormat="1">
      <c r="A11" s="23"/>
      <c r="B11" s="28" t="s">
        <v>5</v>
      </c>
      <c r="C11" s="480"/>
      <c r="D11" s="481"/>
      <c r="E11" s="550"/>
      <c r="F11" s="526"/>
      <c r="G11" s="5"/>
    </row>
    <row r="12" spans="1:7" s="6" customFormat="1">
      <c r="A12" s="30">
        <v>2</v>
      </c>
      <c r="B12" s="31" t="s">
        <v>6</v>
      </c>
      <c r="C12" s="484">
        <v>0</v>
      </c>
      <c r="D12" s="483">
        <v>0</v>
      </c>
      <c r="E12" s="551">
        <v>0</v>
      </c>
      <c r="F12" s="32">
        <f>C12+D12+E12</f>
        <v>0</v>
      </c>
      <c r="G12" s="5"/>
    </row>
    <row r="13" spans="1:7" s="6" customFormat="1">
      <c r="A13" s="30">
        <v>3</v>
      </c>
      <c r="B13" s="31" t="s">
        <v>7</v>
      </c>
      <c r="C13" s="484">
        <v>0</v>
      </c>
      <c r="D13" s="483">
        <v>0</v>
      </c>
      <c r="E13" s="551">
        <v>0</v>
      </c>
      <c r="F13" s="32">
        <f t="shared" ref="F13:F14" si="0">C13+D13+E13</f>
        <v>0</v>
      </c>
      <c r="G13" s="5"/>
    </row>
    <row r="14" spans="1:7" s="6" customFormat="1">
      <c r="A14" s="30">
        <v>4</v>
      </c>
      <c r="B14" s="31" t="s">
        <v>8</v>
      </c>
      <c r="C14" s="484">
        <v>0</v>
      </c>
      <c r="D14" s="483">
        <v>0</v>
      </c>
      <c r="E14" s="551">
        <v>0</v>
      </c>
      <c r="F14" s="32">
        <f t="shared" si="0"/>
        <v>0</v>
      </c>
      <c r="G14" s="5"/>
    </row>
    <row r="15" spans="1:7" s="6" customFormat="1">
      <c r="A15" s="33">
        <v>5</v>
      </c>
      <c r="B15" s="34" t="s">
        <v>9</v>
      </c>
      <c r="C15" s="35">
        <f t="shared" ref="C15:E15" si="1">SUM(C12:C14)</f>
        <v>0</v>
      </c>
      <c r="D15" s="36">
        <f t="shared" si="1"/>
        <v>0</v>
      </c>
      <c r="E15" s="552">
        <f t="shared" si="1"/>
        <v>0</v>
      </c>
      <c r="F15" s="37">
        <f>C15+D15+E15</f>
        <v>0</v>
      </c>
      <c r="G15" s="5"/>
    </row>
    <row r="16" spans="1:7" s="6" customFormat="1">
      <c r="A16" s="23"/>
      <c r="B16" s="38" t="s">
        <v>10</v>
      </c>
      <c r="C16" s="29"/>
      <c r="D16" s="39"/>
      <c r="E16" s="553"/>
      <c r="F16" s="526"/>
      <c r="G16" s="5"/>
    </row>
    <row r="17" spans="1:7" s="6" customFormat="1">
      <c r="A17" s="23"/>
      <c r="B17" s="40" t="s">
        <v>271</v>
      </c>
      <c r="C17" s="29"/>
      <c r="D17" s="39"/>
      <c r="E17" s="553"/>
      <c r="F17" s="526"/>
      <c r="G17" s="5"/>
    </row>
    <row r="18" spans="1:7" s="6" customFormat="1">
      <c r="A18" s="30">
        <v>6</v>
      </c>
      <c r="B18" s="31" t="s">
        <v>64</v>
      </c>
      <c r="C18" s="484">
        <v>0</v>
      </c>
      <c r="D18" s="485">
        <v>0</v>
      </c>
      <c r="E18" s="554">
        <v>0</v>
      </c>
      <c r="F18" s="32">
        <f>C18+D18+E18</f>
        <v>0</v>
      </c>
      <c r="G18" s="5"/>
    </row>
    <row r="19" spans="1:7" s="6" customFormat="1">
      <c r="A19" s="30">
        <v>7</v>
      </c>
      <c r="B19" s="31" t="s">
        <v>139</v>
      </c>
      <c r="C19" s="484">
        <v>0</v>
      </c>
      <c r="D19" s="485">
        <v>0</v>
      </c>
      <c r="E19" s="554">
        <v>0</v>
      </c>
      <c r="F19" s="32">
        <f>C19+D19+E19</f>
        <v>0</v>
      </c>
      <c r="G19" s="5"/>
    </row>
    <row r="20" spans="1:7" s="6" customFormat="1">
      <c r="A20" s="30">
        <v>8</v>
      </c>
      <c r="B20" s="31" t="s">
        <v>297</v>
      </c>
      <c r="C20" s="484">
        <v>0</v>
      </c>
      <c r="D20" s="485">
        <v>0</v>
      </c>
      <c r="E20" s="554">
        <v>0</v>
      </c>
      <c r="F20" s="32">
        <f t="shared" ref="F20:F26" si="2">C20+D20+E20</f>
        <v>0</v>
      </c>
      <c r="G20" s="5"/>
    </row>
    <row r="21" spans="1:7" s="6" customFormat="1">
      <c r="A21" s="30">
        <v>9</v>
      </c>
      <c r="B21" s="31" t="s">
        <v>298</v>
      </c>
      <c r="C21" s="484">
        <v>0</v>
      </c>
      <c r="D21" s="485">
        <v>0</v>
      </c>
      <c r="E21" s="554">
        <v>0</v>
      </c>
      <c r="F21" s="32">
        <f t="shared" si="2"/>
        <v>0</v>
      </c>
      <c r="G21" s="5"/>
    </row>
    <row r="22" spans="1:7" s="6" customFormat="1">
      <c r="A22" s="30">
        <v>10</v>
      </c>
      <c r="B22" s="31" t="s">
        <v>308</v>
      </c>
      <c r="C22" s="484">
        <v>0</v>
      </c>
      <c r="D22" s="485">
        <v>0</v>
      </c>
      <c r="E22" s="554">
        <v>0</v>
      </c>
      <c r="F22" s="32">
        <f t="shared" si="2"/>
        <v>0</v>
      </c>
      <c r="G22" s="5"/>
    </row>
    <row r="23" spans="1:7" s="6" customFormat="1">
      <c r="A23" s="30">
        <v>11</v>
      </c>
      <c r="B23" s="31" t="s">
        <v>299</v>
      </c>
      <c r="C23" s="484">
        <v>0</v>
      </c>
      <c r="D23" s="485">
        <v>0</v>
      </c>
      <c r="E23" s="554">
        <v>0</v>
      </c>
      <c r="F23" s="32">
        <f t="shared" si="2"/>
        <v>0</v>
      </c>
      <c r="G23" s="5"/>
    </row>
    <row r="24" spans="1:7" s="6" customFormat="1">
      <c r="A24" s="30">
        <v>12</v>
      </c>
      <c r="B24" s="31" t="s">
        <v>300</v>
      </c>
      <c r="C24" s="484">
        <v>0</v>
      </c>
      <c r="D24" s="485">
        <v>0</v>
      </c>
      <c r="E24" s="554">
        <v>0</v>
      </c>
      <c r="F24" s="32">
        <f t="shared" si="2"/>
        <v>0</v>
      </c>
      <c r="G24" s="5"/>
    </row>
    <row r="25" spans="1:7" s="6" customFormat="1">
      <c r="A25" s="30">
        <v>13</v>
      </c>
      <c r="B25" s="31" t="s">
        <v>100</v>
      </c>
      <c r="C25" s="484">
        <v>0</v>
      </c>
      <c r="D25" s="485">
        <v>0</v>
      </c>
      <c r="E25" s="554">
        <v>0</v>
      </c>
      <c r="F25" s="32">
        <f t="shared" si="2"/>
        <v>0</v>
      </c>
      <c r="G25" s="5"/>
    </row>
    <row r="26" spans="1:7" s="6" customFormat="1">
      <c r="A26" s="30">
        <v>14</v>
      </c>
      <c r="B26" s="31" t="s">
        <v>295</v>
      </c>
      <c r="C26" s="484">
        <v>0</v>
      </c>
      <c r="D26" s="485">
        <v>0</v>
      </c>
      <c r="E26" s="554">
        <v>0</v>
      </c>
      <c r="F26" s="32">
        <f t="shared" si="2"/>
        <v>0</v>
      </c>
      <c r="G26" s="5"/>
    </row>
    <row r="27" spans="1:7" s="527" customFormat="1" ht="15.75" thickBot="1">
      <c r="A27" s="48">
        <v>15</v>
      </c>
      <c r="B27" s="49" t="s">
        <v>267</v>
      </c>
      <c r="C27" s="50">
        <f>SUM(C18:C26)</f>
        <v>0</v>
      </c>
      <c r="D27" s="51">
        <f t="shared" ref="D27:E27" si="3">SUM(D18:D26)</f>
        <v>0</v>
      </c>
      <c r="E27" s="555">
        <f t="shared" si="3"/>
        <v>0</v>
      </c>
      <c r="F27" s="37">
        <f>C27+D27+E27</f>
        <v>0</v>
      </c>
      <c r="G27" s="5"/>
    </row>
    <row r="28" spans="1:7" s="6" customFormat="1">
      <c r="A28" s="53"/>
      <c r="B28" s="40" t="s">
        <v>140</v>
      </c>
      <c r="C28" s="29"/>
      <c r="D28" s="39"/>
      <c r="E28" s="553"/>
      <c r="F28" s="526"/>
      <c r="G28" s="5"/>
    </row>
    <row r="29" spans="1:7" s="6" customFormat="1">
      <c r="A29" s="30">
        <v>16</v>
      </c>
      <c r="B29" s="31" t="s">
        <v>67</v>
      </c>
      <c r="C29" s="484">
        <v>0</v>
      </c>
      <c r="D29" s="485">
        <v>0</v>
      </c>
      <c r="E29" s="554">
        <v>0</v>
      </c>
      <c r="F29" s="32">
        <f>C29+D29+E29</f>
        <v>0</v>
      </c>
      <c r="G29" s="5"/>
    </row>
    <row r="30" spans="1:7" s="6" customFormat="1">
      <c r="A30" s="30">
        <v>17</v>
      </c>
      <c r="B30" s="31" t="s">
        <v>141</v>
      </c>
      <c r="C30" s="484">
        <v>0</v>
      </c>
      <c r="D30" s="485">
        <v>0</v>
      </c>
      <c r="E30" s="554">
        <v>0</v>
      </c>
      <c r="F30" s="32">
        <f>C30+D30+E30</f>
        <v>0</v>
      </c>
      <c r="G30" s="5"/>
    </row>
    <row r="31" spans="1:7" s="6" customFormat="1">
      <c r="A31" s="30">
        <v>18</v>
      </c>
      <c r="B31" s="31" t="s">
        <v>296</v>
      </c>
      <c r="C31" s="484">
        <v>0</v>
      </c>
      <c r="D31" s="485">
        <v>0</v>
      </c>
      <c r="E31" s="554">
        <v>0</v>
      </c>
      <c r="F31" s="32">
        <f>C31+D31+E31</f>
        <v>0</v>
      </c>
      <c r="G31" s="5"/>
    </row>
    <row r="32" spans="1:7" s="527" customFormat="1">
      <c r="A32" s="41">
        <v>19</v>
      </c>
      <c r="B32" s="42" t="s">
        <v>193</v>
      </c>
      <c r="C32" s="43">
        <f>SUM(C29:C31)</f>
        <v>0</v>
      </c>
      <c r="D32" s="44">
        <f>SUM(D29:D31)</f>
        <v>0</v>
      </c>
      <c r="E32" s="556">
        <f>SUM(E29:E31)</f>
        <v>0</v>
      </c>
      <c r="F32" s="37">
        <f>C32+D32+E32</f>
        <v>0</v>
      </c>
      <c r="G32" s="5"/>
    </row>
    <row r="33" spans="1:7" s="527" customFormat="1">
      <c r="A33" s="41">
        <v>20</v>
      </c>
      <c r="B33" s="42" t="s">
        <v>259</v>
      </c>
      <c r="C33" s="43">
        <f t="shared" ref="C33:E33" si="4">C27+C32</f>
        <v>0</v>
      </c>
      <c r="D33" s="44">
        <f t="shared" si="4"/>
        <v>0</v>
      </c>
      <c r="E33" s="556">
        <f t="shared" si="4"/>
        <v>0</v>
      </c>
      <c r="F33" s="37">
        <f>C33+D33+E33</f>
        <v>0</v>
      </c>
      <c r="G33" s="5"/>
    </row>
    <row r="34" spans="1:7" s="6" customFormat="1">
      <c r="A34" s="5"/>
      <c r="B34" s="54" t="s">
        <v>252</v>
      </c>
      <c r="C34" s="29"/>
      <c r="D34" s="39"/>
      <c r="E34" s="553"/>
      <c r="F34" s="526"/>
      <c r="G34" s="5"/>
    </row>
    <row r="35" spans="1:7" s="6" customFormat="1">
      <c r="A35" s="30">
        <v>21</v>
      </c>
      <c r="B35" s="31" t="s">
        <v>15</v>
      </c>
      <c r="C35" s="484">
        <v>0</v>
      </c>
      <c r="D35" s="485">
        <v>0</v>
      </c>
      <c r="E35" s="554">
        <v>0</v>
      </c>
      <c r="F35" s="32">
        <f>C35+D35+E35</f>
        <v>0</v>
      </c>
      <c r="G35" s="528"/>
    </row>
    <row r="36" spans="1:7" s="6" customFormat="1">
      <c r="A36" s="30">
        <v>22</v>
      </c>
      <c r="B36" s="31" t="s">
        <v>319</v>
      </c>
      <c r="C36" s="484">
        <v>0</v>
      </c>
      <c r="D36" s="485">
        <v>0</v>
      </c>
      <c r="E36" s="554">
        <v>0</v>
      </c>
      <c r="F36" s="32">
        <f t="shared" ref="F36:F40" si="5">C36+D36+E36</f>
        <v>0</v>
      </c>
      <c r="G36" s="528"/>
    </row>
    <row r="37" spans="1:7" s="6" customFormat="1">
      <c r="A37" s="30">
        <v>23</v>
      </c>
      <c r="B37" s="31" t="s">
        <v>16</v>
      </c>
      <c r="C37" s="489">
        <f>SUM(C35:C36)</f>
        <v>0</v>
      </c>
      <c r="D37" s="57">
        <f>SUM(D35:D36)</f>
        <v>0</v>
      </c>
      <c r="E37" s="558">
        <f>SUM(E35:E36)</f>
        <v>0</v>
      </c>
      <c r="F37" s="32">
        <f>SUM(F35:F36)</f>
        <v>0</v>
      </c>
      <c r="G37" s="5"/>
    </row>
    <row r="38" spans="1:7" s="6" customFormat="1">
      <c r="A38" s="30">
        <v>24</v>
      </c>
      <c r="B38" s="31" t="s">
        <v>17</v>
      </c>
      <c r="C38" s="482">
        <v>0</v>
      </c>
      <c r="D38" s="483">
        <v>0</v>
      </c>
      <c r="E38" s="551">
        <v>0</v>
      </c>
      <c r="F38" s="32">
        <f t="shared" si="5"/>
        <v>0</v>
      </c>
      <c r="G38" s="5"/>
    </row>
    <row r="39" spans="1:7" s="6" customFormat="1">
      <c r="A39" s="30">
        <v>25</v>
      </c>
      <c r="B39" s="31" t="s">
        <v>18</v>
      </c>
      <c r="C39" s="482">
        <v>0</v>
      </c>
      <c r="D39" s="483">
        <v>0</v>
      </c>
      <c r="E39" s="551">
        <v>0</v>
      </c>
      <c r="F39" s="32">
        <f t="shared" si="5"/>
        <v>0</v>
      </c>
      <c r="G39" s="5"/>
    </row>
    <row r="40" spans="1:7" s="6" customFormat="1">
      <c r="A40" s="30">
        <v>26</v>
      </c>
      <c r="B40" s="31" t="s">
        <v>19</v>
      </c>
      <c r="C40" s="482">
        <v>0</v>
      </c>
      <c r="D40" s="483">
        <v>0</v>
      </c>
      <c r="E40" s="551">
        <v>0</v>
      </c>
      <c r="F40" s="32">
        <f t="shared" si="5"/>
        <v>0</v>
      </c>
      <c r="G40" s="5"/>
    </row>
    <row r="41" spans="1:7" s="6" customFormat="1">
      <c r="A41" s="41">
        <v>27</v>
      </c>
      <c r="B41" s="42" t="s">
        <v>260</v>
      </c>
      <c r="C41" s="43">
        <f>C33-SUM(C37:C40)</f>
        <v>0</v>
      </c>
      <c r="D41" s="44">
        <f t="shared" ref="D41:E41" si="6">D33-SUM(D37:D40)</f>
        <v>0</v>
      </c>
      <c r="E41" s="556">
        <f t="shared" si="6"/>
        <v>0</v>
      </c>
      <c r="F41" s="45">
        <f t="shared" ref="F41" si="7">F33-SUM(F37:F40)</f>
        <v>0</v>
      </c>
      <c r="G41" s="5"/>
    </row>
    <row r="42" spans="1:7" s="527" customFormat="1">
      <c r="A42" s="23"/>
      <c r="B42" s="55"/>
      <c r="C42" s="29"/>
      <c r="D42" s="39"/>
      <c r="E42" s="553"/>
      <c r="F42" s="526"/>
      <c r="G42" s="5"/>
    </row>
    <row r="43" spans="1:7" s="6" customFormat="1">
      <c r="A43" s="41">
        <v>28</v>
      </c>
      <c r="B43" s="42" t="s">
        <v>20</v>
      </c>
      <c r="C43" s="486">
        <v>0</v>
      </c>
      <c r="D43" s="487">
        <v>0</v>
      </c>
      <c r="E43" s="557">
        <v>0</v>
      </c>
      <c r="F43" s="45">
        <f>C43+D43+E43</f>
        <v>0</v>
      </c>
      <c r="G43" s="528"/>
    </row>
    <row r="44" spans="1:7" s="527" customFormat="1">
      <c r="A44" s="30"/>
      <c r="B44" s="31"/>
      <c r="C44" s="56"/>
      <c r="D44" s="57"/>
      <c r="E44" s="558"/>
      <c r="F44" s="32"/>
      <c r="G44" s="5"/>
    </row>
    <row r="45" spans="1:7" s="6" customFormat="1">
      <c r="A45" s="58">
        <v>29</v>
      </c>
      <c r="B45" s="59" t="s">
        <v>21</v>
      </c>
      <c r="C45" s="488">
        <f>C41+C43</f>
        <v>0</v>
      </c>
      <c r="D45" s="60">
        <f t="shared" ref="D45:F45" si="8">D41+D43</f>
        <v>0</v>
      </c>
      <c r="E45" s="559">
        <f t="shared" si="8"/>
        <v>0</v>
      </c>
      <c r="F45" s="61">
        <f t="shared" si="8"/>
        <v>0</v>
      </c>
      <c r="G45" s="5"/>
    </row>
    <row r="46" spans="1:7" s="6" customFormat="1">
      <c r="A46" s="62"/>
      <c r="B46" s="63"/>
      <c r="C46" s="489"/>
      <c r="D46" s="57"/>
      <c r="E46" s="558"/>
      <c r="F46" s="32"/>
      <c r="G46" s="5"/>
    </row>
    <row r="47" spans="1:7" s="6" customFormat="1">
      <c r="A47" s="58">
        <v>30</v>
      </c>
      <c r="B47" s="59" t="s">
        <v>22</v>
      </c>
      <c r="C47" s="488">
        <f t="shared" ref="C47:E47" si="9">+C15-C45</f>
        <v>0</v>
      </c>
      <c r="D47" s="60">
        <f t="shared" si="9"/>
        <v>0</v>
      </c>
      <c r="E47" s="559">
        <f t="shared" si="9"/>
        <v>0</v>
      </c>
      <c r="F47" s="61">
        <f>C47+D47+E47</f>
        <v>0</v>
      </c>
      <c r="G47" s="5"/>
    </row>
    <row r="48" spans="1:7" s="6" customFormat="1">
      <c r="A48" s="30">
        <v>31</v>
      </c>
      <c r="B48" s="31" t="s">
        <v>23</v>
      </c>
      <c r="C48" s="482">
        <v>0</v>
      </c>
      <c r="D48" s="483">
        <v>0</v>
      </c>
      <c r="E48" s="551">
        <v>0</v>
      </c>
      <c r="F48" s="32">
        <f t="shared" ref="F48:F52" si="10">C48+D48+E48</f>
        <v>0</v>
      </c>
      <c r="G48" s="5"/>
    </row>
    <row r="49" spans="1:8" s="6" customFormat="1">
      <c r="A49" s="41">
        <v>32</v>
      </c>
      <c r="B49" s="42" t="s">
        <v>24</v>
      </c>
      <c r="C49" s="43">
        <f>SUM(C47:C48)</f>
        <v>0</v>
      </c>
      <c r="D49" s="44">
        <f t="shared" ref="D49:E49" si="11">SUM(D47:D48)</f>
        <v>0</v>
      </c>
      <c r="E49" s="556">
        <f t="shared" si="11"/>
        <v>0</v>
      </c>
      <c r="F49" s="45">
        <f t="shared" si="10"/>
        <v>0</v>
      </c>
      <c r="G49" s="5"/>
    </row>
    <row r="50" spans="1:8" s="6" customFormat="1">
      <c r="A50" s="30">
        <v>33</v>
      </c>
      <c r="B50" s="31" t="s">
        <v>25</v>
      </c>
      <c r="C50" s="482">
        <v>0</v>
      </c>
      <c r="D50" s="483">
        <v>0</v>
      </c>
      <c r="E50" s="551">
        <v>0</v>
      </c>
      <c r="F50" s="32">
        <f t="shared" si="10"/>
        <v>0</v>
      </c>
      <c r="G50" s="5"/>
    </row>
    <row r="51" spans="1:8" s="6" customFormat="1">
      <c r="A51" s="30">
        <v>34</v>
      </c>
      <c r="B51" s="31" t="s">
        <v>26</v>
      </c>
      <c r="C51" s="482">
        <v>0</v>
      </c>
      <c r="D51" s="483">
        <v>0</v>
      </c>
      <c r="E51" s="551">
        <v>0</v>
      </c>
      <c r="F51" s="32">
        <f t="shared" si="10"/>
        <v>0</v>
      </c>
      <c r="G51" s="5"/>
    </row>
    <row r="52" spans="1:8" s="6" customFormat="1">
      <c r="A52" s="30">
        <v>35</v>
      </c>
      <c r="B52" s="31" t="s">
        <v>27</v>
      </c>
      <c r="C52" s="482">
        <v>0</v>
      </c>
      <c r="D52" s="483">
        <v>0</v>
      </c>
      <c r="E52" s="551">
        <v>0</v>
      </c>
      <c r="F52" s="32">
        <f t="shared" si="10"/>
        <v>0</v>
      </c>
      <c r="G52" s="5"/>
    </row>
    <row r="53" spans="1:8" s="6" customFormat="1">
      <c r="B53" s="31"/>
      <c r="C53" s="471"/>
      <c r="D53" s="64"/>
      <c r="E53" s="560"/>
      <c r="F53" s="32"/>
      <c r="G53" s="5"/>
    </row>
    <row r="54" spans="1:8" s="6" customFormat="1" ht="15.75" thickBot="1">
      <c r="A54" s="48">
        <v>36</v>
      </c>
      <c r="B54" s="65" t="s">
        <v>28</v>
      </c>
      <c r="C54" s="490">
        <f>C49-C50-C51-C52</f>
        <v>0</v>
      </c>
      <c r="D54" s="66">
        <f t="shared" ref="D54:F54" si="12">D49-D50-D51-D52</f>
        <v>0</v>
      </c>
      <c r="E54" s="561">
        <f t="shared" si="12"/>
        <v>0</v>
      </c>
      <c r="F54" s="67">
        <f t="shared" si="12"/>
        <v>0</v>
      </c>
      <c r="G54" s="5"/>
    </row>
    <row r="55" spans="1:8" s="6" customFormat="1">
      <c r="C55" s="68"/>
      <c r="D55" s="4"/>
      <c r="E55" s="4"/>
      <c r="F55" s="4"/>
      <c r="G55" s="4"/>
      <c r="H55" s="5"/>
    </row>
    <row r="56" spans="1:8" s="6" customFormat="1">
      <c r="C56" s="68"/>
      <c r="D56" s="4"/>
      <c r="E56" s="4"/>
      <c r="F56" s="4"/>
      <c r="G56" s="4"/>
      <c r="H56" s="5"/>
    </row>
  </sheetData>
  <sheetProtection formatColumns="0" formatRows="0"/>
  <pageMargins left="0.7" right="0.7" top="0.75" bottom="0.75" header="0.3" footer="0.3"/>
  <pageSetup orientation="portrait" verticalDpi="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L17"/>
  <sheetViews>
    <sheetView workbookViewId="0"/>
  </sheetViews>
  <sheetFormatPr defaultRowHeight="15"/>
  <cols>
    <col min="1" max="1" width="10.140625" style="6" customWidth="1"/>
    <col min="2" max="2" width="26.140625" style="6" customWidth="1"/>
    <col min="3" max="8" width="16" style="6" customWidth="1"/>
    <col min="9" max="256" width="9.140625" style="6"/>
    <col min="257" max="257" width="9.42578125" style="6" customWidth="1"/>
    <col min="258" max="258" width="26.140625" style="6" customWidth="1"/>
    <col min="259" max="264" width="16" style="6" customWidth="1"/>
    <col min="265" max="512" width="9.140625" style="6"/>
    <col min="513" max="513" width="9.42578125" style="6" customWidth="1"/>
    <col min="514" max="514" width="26.140625" style="6" customWidth="1"/>
    <col min="515" max="520" width="16" style="6" customWidth="1"/>
    <col min="521" max="768" width="9.140625" style="6"/>
    <col min="769" max="769" width="9.42578125" style="6" customWidth="1"/>
    <col min="770" max="770" width="26.140625" style="6" customWidth="1"/>
    <col min="771" max="776" width="16" style="6" customWidth="1"/>
    <col min="777" max="1024" width="9.140625" style="6"/>
    <col min="1025" max="1025" width="9.42578125" style="6" customWidth="1"/>
    <col min="1026" max="1026" width="26.140625" style="6" customWidth="1"/>
    <col min="1027" max="1032" width="16" style="6" customWidth="1"/>
    <col min="1033" max="1280" width="9.140625" style="6"/>
    <col min="1281" max="1281" width="9.42578125" style="6" customWidth="1"/>
    <col min="1282" max="1282" width="26.140625" style="6" customWidth="1"/>
    <col min="1283" max="1288" width="16" style="6" customWidth="1"/>
    <col min="1289" max="1536" width="9.140625" style="6"/>
    <col min="1537" max="1537" width="9.42578125" style="6" customWidth="1"/>
    <col min="1538" max="1538" width="26.140625" style="6" customWidth="1"/>
    <col min="1539" max="1544" width="16" style="6" customWidth="1"/>
    <col min="1545" max="1792" width="9.140625" style="6"/>
    <col min="1793" max="1793" width="9.42578125" style="6" customWidth="1"/>
    <col min="1794" max="1794" width="26.140625" style="6" customWidth="1"/>
    <col min="1795" max="1800" width="16" style="6" customWidth="1"/>
    <col min="1801" max="2048" width="9.140625" style="6"/>
    <col min="2049" max="2049" width="9.42578125" style="6" customWidth="1"/>
    <col min="2050" max="2050" width="26.140625" style="6" customWidth="1"/>
    <col min="2051" max="2056" width="16" style="6" customWidth="1"/>
    <col min="2057" max="2304" width="9.140625" style="6"/>
    <col min="2305" max="2305" width="9.42578125" style="6" customWidth="1"/>
    <col min="2306" max="2306" width="26.140625" style="6" customWidth="1"/>
    <col min="2307" max="2312" width="16" style="6" customWidth="1"/>
    <col min="2313" max="2560" width="9.140625" style="6"/>
    <col min="2561" max="2561" width="9.42578125" style="6" customWidth="1"/>
    <col min="2562" max="2562" width="26.140625" style="6" customWidth="1"/>
    <col min="2563" max="2568" width="16" style="6" customWidth="1"/>
    <col min="2569" max="2816" width="9.140625" style="6"/>
    <col min="2817" max="2817" width="9.42578125" style="6" customWidth="1"/>
    <col min="2818" max="2818" width="26.140625" style="6" customWidth="1"/>
    <col min="2819" max="2824" width="16" style="6" customWidth="1"/>
    <col min="2825" max="3072" width="9.140625" style="6"/>
    <col min="3073" max="3073" width="9.42578125" style="6" customWidth="1"/>
    <col min="3074" max="3074" width="26.140625" style="6" customWidth="1"/>
    <col min="3075" max="3080" width="16" style="6" customWidth="1"/>
    <col min="3081" max="3328" width="9.140625" style="6"/>
    <col min="3329" max="3329" width="9.42578125" style="6" customWidth="1"/>
    <col min="3330" max="3330" width="26.140625" style="6" customWidth="1"/>
    <col min="3331" max="3336" width="16" style="6" customWidth="1"/>
    <col min="3337" max="3584" width="9.140625" style="6"/>
    <col min="3585" max="3585" width="9.42578125" style="6" customWidth="1"/>
    <col min="3586" max="3586" width="26.140625" style="6" customWidth="1"/>
    <col min="3587" max="3592" width="16" style="6" customWidth="1"/>
    <col min="3593" max="3840" width="9.140625" style="6"/>
    <col min="3841" max="3841" width="9.42578125" style="6" customWidth="1"/>
    <col min="3842" max="3842" width="26.140625" style="6" customWidth="1"/>
    <col min="3843" max="3848" width="16" style="6" customWidth="1"/>
    <col min="3849" max="4096" width="9.140625" style="6"/>
    <col min="4097" max="4097" width="9.42578125" style="6" customWidth="1"/>
    <col min="4098" max="4098" width="26.140625" style="6" customWidth="1"/>
    <col min="4099" max="4104" width="16" style="6" customWidth="1"/>
    <col min="4105" max="4352" width="9.140625" style="6"/>
    <col min="4353" max="4353" width="9.42578125" style="6" customWidth="1"/>
    <col min="4354" max="4354" width="26.140625" style="6" customWidth="1"/>
    <col min="4355" max="4360" width="16" style="6" customWidth="1"/>
    <col min="4361" max="4608" width="9.140625" style="6"/>
    <col min="4609" max="4609" width="9.42578125" style="6" customWidth="1"/>
    <col min="4610" max="4610" width="26.140625" style="6" customWidth="1"/>
    <col min="4611" max="4616" width="16" style="6" customWidth="1"/>
    <col min="4617" max="4864" width="9.140625" style="6"/>
    <col min="4865" max="4865" width="9.42578125" style="6" customWidth="1"/>
    <col min="4866" max="4866" width="26.140625" style="6" customWidth="1"/>
    <col min="4867" max="4872" width="16" style="6" customWidth="1"/>
    <col min="4873" max="5120" width="9.140625" style="6"/>
    <col min="5121" max="5121" width="9.42578125" style="6" customWidth="1"/>
    <col min="5122" max="5122" width="26.140625" style="6" customWidth="1"/>
    <col min="5123" max="5128" width="16" style="6" customWidth="1"/>
    <col min="5129" max="5376" width="9.140625" style="6"/>
    <col min="5377" max="5377" width="9.42578125" style="6" customWidth="1"/>
    <col min="5378" max="5378" width="26.140625" style="6" customWidth="1"/>
    <col min="5379" max="5384" width="16" style="6" customWidth="1"/>
    <col min="5385" max="5632" width="9.140625" style="6"/>
    <col min="5633" max="5633" width="9.42578125" style="6" customWidth="1"/>
    <col min="5634" max="5634" width="26.140625" style="6" customWidth="1"/>
    <col min="5635" max="5640" width="16" style="6" customWidth="1"/>
    <col min="5641" max="5888" width="9.140625" style="6"/>
    <col min="5889" max="5889" width="9.42578125" style="6" customWidth="1"/>
    <col min="5890" max="5890" width="26.140625" style="6" customWidth="1"/>
    <col min="5891" max="5896" width="16" style="6" customWidth="1"/>
    <col min="5897" max="6144" width="9.140625" style="6"/>
    <col min="6145" max="6145" width="9.42578125" style="6" customWidth="1"/>
    <col min="6146" max="6146" width="26.140625" style="6" customWidth="1"/>
    <col min="6147" max="6152" width="16" style="6" customWidth="1"/>
    <col min="6153" max="6400" width="9.140625" style="6"/>
    <col min="6401" max="6401" width="9.42578125" style="6" customWidth="1"/>
    <col min="6402" max="6402" width="26.140625" style="6" customWidth="1"/>
    <col min="6403" max="6408" width="16" style="6" customWidth="1"/>
    <col min="6409" max="6656" width="9.140625" style="6"/>
    <col min="6657" max="6657" width="9.42578125" style="6" customWidth="1"/>
    <col min="6658" max="6658" width="26.140625" style="6" customWidth="1"/>
    <col min="6659" max="6664" width="16" style="6" customWidth="1"/>
    <col min="6665" max="6912" width="9.140625" style="6"/>
    <col min="6913" max="6913" width="9.42578125" style="6" customWidth="1"/>
    <col min="6914" max="6914" width="26.140625" style="6" customWidth="1"/>
    <col min="6915" max="6920" width="16" style="6" customWidth="1"/>
    <col min="6921" max="7168" width="9.140625" style="6"/>
    <col min="7169" max="7169" width="9.42578125" style="6" customWidth="1"/>
    <col min="7170" max="7170" width="26.140625" style="6" customWidth="1"/>
    <col min="7171" max="7176" width="16" style="6" customWidth="1"/>
    <col min="7177" max="7424" width="9.140625" style="6"/>
    <col min="7425" max="7425" width="9.42578125" style="6" customWidth="1"/>
    <col min="7426" max="7426" width="26.140625" style="6" customWidth="1"/>
    <col min="7427" max="7432" width="16" style="6" customWidth="1"/>
    <col min="7433" max="7680" width="9.140625" style="6"/>
    <col min="7681" max="7681" width="9.42578125" style="6" customWidth="1"/>
    <col min="7682" max="7682" width="26.140625" style="6" customWidth="1"/>
    <col min="7683" max="7688" width="16" style="6" customWidth="1"/>
    <col min="7689" max="7936" width="9.140625" style="6"/>
    <col min="7937" max="7937" width="9.42578125" style="6" customWidth="1"/>
    <col min="7938" max="7938" width="26.140625" style="6" customWidth="1"/>
    <col min="7939" max="7944" width="16" style="6" customWidth="1"/>
    <col min="7945" max="8192" width="9.140625" style="6"/>
    <col min="8193" max="8193" width="9.42578125" style="6" customWidth="1"/>
    <col min="8194" max="8194" width="26.140625" style="6" customWidth="1"/>
    <col min="8195" max="8200" width="16" style="6" customWidth="1"/>
    <col min="8201" max="8448" width="9.140625" style="6"/>
    <col min="8449" max="8449" width="9.42578125" style="6" customWidth="1"/>
    <col min="8450" max="8450" width="26.140625" style="6" customWidth="1"/>
    <col min="8451" max="8456" width="16" style="6" customWidth="1"/>
    <col min="8457" max="8704" width="9.140625" style="6"/>
    <col min="8705" max="8705" width="9.42578125" style="6" customWidth="1"/>
    <col min="8706" max="8706" width="26.140625" style="6" customWidth="1"/>
    <col min="8707" max="8712" width="16" style="6" customWidth="1"/>
    <col min="8713" max="8960" width="9.140625" style="6"/>
    <col min="8961" max="8961" width="9.42578125" style="6" customWidth="1"/>
    <col min="8962" max="8962" width="26.140625" style="6" customWidth="1"/>
    <col min="8963" max="8968" width="16" style="6" customWidth="1"/>
    <col min="8969" max="9216" width="9.140625" style="6"/>
    <col min="9217" max="9217" width="9.42578125" style="6" customWidth="1"/>
    <col min="9218" max="9218" width="26.140625" style="6" customWidth="1"/>
    <col min="9219" max="9224" width="16" style="6" customWidth="1"/>
    <col min="9225" max="9472" width="9.140625" style="6"/>
    <col min="9473" max="9473" width="9.42578125" style="6" customWidth="1"/>
    <col min="9474" max="9474" width="26.140625" style="6" customWidth="1"/>
    <col min="9475" max="9480" width="16" style="6" customWidth="1"/>
    <col min="9481" max="9728" width="9.140625" style="6"/>
    <col min="9729" max="9729" width="9.42578125" style="6" customWidth="1"/>
    <col min="9730" max="9730" width="26.140625" style="6" customWidth="1"/>
    <col min="9731" max="9736" width="16" style="6" customWidth="1"/>
    <col min="9737" max="9984" width="9.140625" style="6"/>
    <col min="9985" max="9985" width="9.42578125" style="6" customWidth="1"/>
    <col min="9986" max="9986" width="26.140625" style="6" customWidth="1"/>
    <col min="9987" max="9992" width="16" style="6" customWidth="1"/>
    <col min="9993" max="10240" width="9.140625" style="6"/>
    <col min="10241" max="10241" width="9.42578125" style="6" customWidth="1"/>
    <col min="10242" max="10242" width="26.140625" style="6" customWidth="1"/>
    <col min="10243" max="10248" width="16" style="6" customWidth="1"/>
    <col min="10249" max="10496" width="9.140625" style="6"/>
    <col min="10497" max="10497" width="9.42578125" style="6" customWidth="1"/>
    <col min="10498" max="10498" width="26.140625" style="6" customWidth="1"/>
    <col min="10499" max="10504" width="16" style="6" customWidth="1"/>
    <col min="10505" max="10752" width="9.140625" style="6"/>
    <col min="10753" max="10753" width="9.42578125" style="6" customWidth="1"/>
    <col min="10754" max="10754" width="26.140625" style="6" customWidth="1"/>
    <col min="10755" max="10760" width="16" style="6" customWidth="1"/>
    <col min="10761" max="11008" width="9.140625" style="6"/>
    <col min="11009" max="11009" width="9.42578125" style="6" customWidth="1"/>
    <col min="11010" max="11010" width="26.140625" style="6" customWidth="1"/>
    <col min="11011" max="11016" width="16" style="6" customWidth="1"/>
    <col min="11017" max="11264" width="9.140625" style="6"/>
    <col min="11265" max="11265" width="9.42578125" style="6" customWidth="1"/>
    <col min="11266" max="11266" width="26.140625" style="6" customWidth="1"/>
    <col min="11267" max="11272" width="16" style="6" customWidth="1"/>
    <col min="11273" max="11520" width="9.140625" style="6"/>
    <col min="11521" max="11521" width="9.42578125" style="6" customWidth="1"/>
    <col min="11522" max="11522" width="26.140625" style="6" customWidth="1"/>
    <col min="11523" max="11528" width="16" style="6" customWidth="1"/>
    <col min="11529" max="11776" width="9.140625" style="6"/>
    <col min="11777" max="11777" width="9.42578125" style="6" customWidth="1"/>
    <col min="11778" max="11778" width="26.140625" style="6" customWidth="1"/>
    <col min="11779" max="11784" width="16" style="6" customWidth="1"/>
    <col min="11785" max="12032" width="9.140625" style="6"/>
    <col min="12033" max="12033" width="9.42578125" style="6" customWidth="1"/>
    <col min="12034" max="12034" width="26.140625" style="6" customWidth="1"/>
    <col min="12035" max="12040" width="16" style="6" customWidth="1"/>
    <col min="12041" max="12288" width="9.140625" style="6"/>
    <col min="12289" max="12289" width="9.42578125" style="6" customWidth="1"/>
    <col min="12290" max="12290" width="26.140625" style="6" customWidth="1"/>
    <col min="12291" max="12296" width="16" style="6" customWidth="1"/>
    <col min="12297" max="12544" width="9.140625" style="6"/>
    <col min="12545" max="12545" width="9.42578125" style="6" customWidth="1"/>
    <col min="12546" max="12546" width="26.140625" style="6" customWidth="1"/>
    <col min="12547" max="12552" width="16" style="6" customWidth="1"/>
    <col min="12553" max="12800" width="9.140625" style="6"/>
    <col min="12801" max="12801" width="9.42578125" style="6" customWidth="1"/>
    <col min="12802" max="12802" width="26.140625" style="6" customWidth="1"/>
    <col min="12803" max="12808" width="16" style="6" customWidth="1"/>
    <col min="12809" max="13056" width="9.140625" style="6"/>
    <col min="13057" max="13057" width="9.42578125" style="6" customWidth="1"/>
    <col min="13058" max="13058" width="26.140625" style="6" customWidth="1"/>
    <col min="13059" max="13064" width="16" style="6" customWidth="1"/>
    <col min="13065" max="13312" width="9.140625" style="6"/>
    <col min="13313" max="13313" width="9.42578125" style="6" customWidth="1"/>
    <col min="13314" max="13314" width="26.140625" style="6" customWidth="1"/>
    <col min="13315" max="13320" width="16" style="6" customWidth="1"/>
    <col min="13321" max="13568" width="9.140625" style="6"/>
    <col min="13569" max="13569" width="9.42578125" style="6" customWidth="1"/>
    <col min="13570" max="13570" width="26.140625" style="6" customWidth="1"/>
    <col min="13571" max="13576" width="16" style="6" customWidth="1"/>
    <col min="13577" max="13824" width="9.140625" style="6"/>
    <col min="13825" max="13825" width="9.42578125" style="6" customWidth="1"/>
    <col min="13826" max="13826" width="26.140625" style="6" customWidth="1"/>
    <col min="13827" max="13832" width="16" style="6" customWidth="1"/>
    <col min="13833" max="14080" width="9.140625" style="6"/>
    <col min="14081" max="14081" width="9.42578125" style="6" customWidth="1"/>
    <col min="14082" max="14082" width="26.140625" style="6" customWidth="1"/>
    <col min="14083" max="14088" width="16" style="6" customWidth="1"/>
    <col min="14089" max="14336" width="9.140625" style="6"/>
    <col min="14337" max="14337" width="9.42578125" style="6" customWidth="1"/>
    <col min="14338" max="14338" width="26.140625" style="6" customWidth="1"/>
    <col min="14339" max="14344" width="16" style="6" customWidth="1"/>
    <col min="14345" max="14592" width="9.140625" style="6"/>
    <col min="14593" max="14593" width="9.42578125" style="6" customWidth="1"/>
    <col min="14594" max="14594" width="26.140625" style="6" customWidth="1"/>
    <col min="14595" max="14600" width="16" style="6" customWidth="1"/>
    <col min="14601" max="14848" width="9.140625" style="6"/>
    <col min="14849" max="14849" width="9.42578125" style="6" customWidth="1"/>
    <col min="14850" max="14850" width="26.140625" style="6" customWidth="1"/>
    <col min="14851" max="14856" width="16" style="6" customWidth="1"/>
    <col min="14857" max="15104" width="9.140625" style="6"/>
    <col min="15105" max="15105" width="9.42578125" style="6" customWidth="1"/>
    <col min="15106" max="15106" width="26.140625" style="6" customWidth="1"/>
    <col min="15107" max="15112" width="16" style="6" customWidth="1"/>
    <col min="15113" max="15360" width="9.140625" style="6"/>
    <col min="15361" max="15361" width="9.42578125" style="6" customWidth="1"/>
    <col min="15362" max="15362" width="26.140625" style="6" customWidth="1"/>
    <col min="15363" max="15368" width="16" style="6" customWidth="1"/>
    <col min="15369" max="15616" width="9.140625" style="6"/>
    <col min="15617" max="15617" width="9.42578125" style="6" customWidth="1"/>
    <col min="15618" max="15618" width="26.140625" style="6" customWidth="1"/>
    <col min="15619" max="15624" width="16" style="6" customWidth="1"/>
    <col min="15625" max="15872" width="9.140625" style="6"/>
    <col min="15873" max="15873" width="9.42578125" style="6" customWidth="1"/>
    <col min="15874" max="15874" width="26.140625" style="6" customWidth="1"/>
    <col min="15875" max="15880" width="16" style="6" customWidth="1"/>
    <col min="15881" max="16128" width="9.140625" style="6"/>
    <col min="16129" max="16129" width="9.42578125" style="6" customWidth="1"/>
    <col min="16130" max="16130" width="26.140625" style="6" customWidth="1"/>
    <col min="16131" max="16136" width="16" style="6" customWidth="1"/>
    <col min="16137" max="16384" width="9.140625" style="6"/>
  </cols>
  <sheetData>
    <row r="1" spans="1:12">
      <c r="A1" s="138">
        <f>'Certification Statement'!D9</f>
        <v>0</v>
      </c>
      <c r="B1" s="188"/>
      <c r="C1" s="189"/>
      <c r="D1" s="189"/>
      <c r="E1" s="189"/>
      <c r="F1" s="189"/>
      <c r="J1" s="190"/>
      <c r="K1" s="190"/>
      <c r="L1" s="190"/>
    </row>
    <row r="2" spans="1:12">
      <c r="A2" s="533" t="s">
        <v>285</v>
      </c>
      <c r="B2" s="191"/>
      <c r="J2" s="190"/>
      <c r="K2" s="190"/>
      <c r="L2" s="190"/>
    </row>
    <row r="3" spans="1:12">
      <c r="A3" s="46" t="s">
        <v>262</v>
      </c>
      <c r="B3" s="188"/>
      <c r="J3" s="190"/>
      <c r="K3" s="190"/>
      <c r="L3" s="190"/>
    </row>
    <row r="4" spans="1:12" ht="15.75" thickBot="1">
      <c r="A4" s="538" t="s">
        <v>315</v>
      </c>
      <c r="B4" s="40" t="str">
        <f>TEXT('Certification Statement'!E20,"mm/dd/yyyy")</f>
        <v>01/00/1900</v>
      </c>
      <c r="J4" s="190"/>
      <c r="K4" s="190"/>
      <c r="L4" s="190"/>
    </row>
    <row r="5" spans="1:12" s="190" customFormat="1" ht="13.5" thickBot="1">
      <c r="A5" s="192" t="s">
        <v>143</v>
      </c>
      <c r="B5" s="193"/>
      <c r="C5" s="193"/>
      <c r="D5" s="193"/>
      <c r="E5" s="193"/>
      <c r="F5" s="193"/>
      <c r="G5" s="193"/>
      <c r="H5" s="194"/>
    </row>
    <row r="6" spans="1:12" s="190" customFormat="1" ht="39" thickBot="1">
      <c r="A6" s="492" t="s">
        <v>144</v>
      </c>
      <c r="B6" s="195" t="s">
        <v>263</v>
      </c>
      <c r="C6" s="196" t="s">
        <v>145</v>
      </c>
      <c r="D6" s="196" t="s">
        <v>146</v>
      </c>
      <c r="E6" s="196" t="s">
        <v>147</v>
      </c>
      <c r="F6" s="196" t="s">
        <v>148</v>
      </c>
      <c r="G6" s="195" t="s">
        <v>149</v>
      </c>
      <c r="H6" s="197" t="s">
        <v>150</v>
      </c>
    </row>
    <row r="7" spans="1:12" s="190" customFormat="1" ht="12.75">
      <c r="A7" s="202">
        <v>1</v>
      </c>
      <c r="B7" s="203" t="s">
        <v>264</v>
      </c>
      <c r="C7" s="204">
        <v>0</v>
      </c>
      <c r="D7" s="204">
        <v>0</v>
      </c>
      <c r="E7" s="204">
        <v>0</v>
      </c>
      <c r="F7" s="204">
        <v>0</v>
      </c>
      <c r="G7" s="205">
        <v>0</v>
      </c>
      <c r="H7" s="206">
        <f>C7+F7-G7</f>
        <v>0</v>
      </c>
    </row>
    <row r="8" spans="1:12" s="190" customFormat="1" ht="12.75">
      <c r="A8" s="202">
        <v>2</v>
      </c>
      <c r="B8" s="208" t="s">
        <v>152</v>
      </c>
      <c r="C8" s="199">
        <v>0</v>
      </c>
      <c r="D8" s="199">
        <v>0</v>
      </c>
      <c r="E8" s="199">
        <v>0</v>
      </c>
      <c r="F8" s="199">
        <v>0</v>
      </c>
      <c r="G8" s="200">
        <v>0</v>
      </c>
      <c r="H8" s="201">
        <f>C8+F8-G8</f>
        <v>0</v>
      </c>
    </row>
    <row r="9" spans="1:12" s="190" customFormat="1" ht="13.5" thickBot="1">
      <c r="A9" s="209">
        <v>3</v>
      </c>
      <c r="B9" s="210" t="s">
        <v>1</v>
      </c>
      <c r="C9" s="211">
        <f t="shared" ref="C9:H9" si="0">SUM(C7:C8)</f>
        <v>0</v>
      </c>
      <c r="D9" s="211">
        <f t="shared" si="0"/>
        <v>0</v>
      </c>
      <c r="E9" s="211">
        <f t="shared" si="0"/>
        <v>0</v>
      </c>
      <c r="F9" s="211">
        <f t="shared" si="0"/>
        <v>0</v>
      </c>
      <c r="G9" s="212">
        <f t="shared" si="0"/>
        <v>0</v>
      </c>
      <c r="H9" s="213">
        <f t="shared" si="0"/>
        <v>0</v>
      </c>
    </row>
    <row r="10" spans="1:12" s="190" customFormat="1" ht="13.5" thickTop="1">
      <c r="F10" s="214"/>
    </row>
    <row r="11" spans="1:12" s="190" customFormat="1" ht="13.5" thickBot="1">
      <c r="A11" s="215"/>
      <c r="B11" s="216"/>
      <c r="C11" s="216"/>
      <c r="D11" s="216"/>
      <c r="E11" s="216"/>
      <c r="F11" s="216"/>
      <c r="G11" s="217"/>
      <c r="H11" s="216"/>
    </row>
    <row r="12" spans="1:12" s="190" customFormat="1" ht="13.5" thickBot="1">
      <c r="A12" s="192" t="s">
        <v>151</v>
      </c>
      <c r="B12" s="193"/>
      <c r="C12" s="193"/>
      <c r="D12" s="193"/>
      <c r="E12" s="193"/>
      <c r="F12" s="193"/>
      <c r="G12" s="193"/>
      <c r="H12" s="194"/>
    </row>
    <row r="13" spans="1:12" s="190" customFormat="1" ht="39" thickBot="1">
      <c r="A13" s="492" t="s">
        <v>144</v>
      </c>
      <c r="B13" s="195" t="s">
        <v>263</v>
      </c>
      <c r="C13" s="196" t="s">
        <v>145</v>
      </c>
      <c r="D13" s="196" t="s">
        <v>146</v>
      </c>
      <c r="E13" s="196" t="s">
        <v>147</v>
      </c>
      <c r="F13" s="196" t="s">
        <v>148</v>
      </c>
      <c r="G13" s="195" t="s">
        <v>149</v>
      </c>
      <c r="H13" s="197" t="s">
        <v>150</v>
      </c>
    </row>
    <row r="14" spans="1:12" s="190" customFormat="1" ht="12.75">
      <c r="A14" s="198">
        <v>4</v>
      </c>
      <c r="B14" s="207" t="s">
        <v>264</v>
      </c>
      <c r="C14" s="199">
        <v>0</v>
      </c>
      <c r="D14" s="199">
        <v>0</v>
      </c>
      <c r="E14" s="199">
        <v>0</v>
      </c>
      <c r="F14" s="199">
        <v>0</v>
      </c>
      <c r="G14" s="200">
        <v>0</v>
      </c>
      <c r="H14" s="201">
        <f>C14+F14-G14</f>
        <v>0</v>
      </c>
    </row>
    <row r="15" spans="1:12" s="190" customFormat="1" ht="12.75">
      <c r="A15" s="202">
        <v>5</v>
      </c>
      <c r="B15" s="208" t="s">
        <v>152</v>
      </c>
      <c r="C15" s="199">
        <v>0</v>
      </c>
      <c r="D15" s="199">
        <v>0</v>
      </c>
      <c r="E15" s="199">
        <v>0</v>
      </c>
      <c r="F15" s="199">
        <v>0</v>
      </c>
      <c r="G15" s="200">
        <v>0</v>
      </c>
      <c r="H15" s="201">
        <f>C15+F15-G15</f>
        <v>0</v>
      </c>
    </row>
    <row r="16" spans="1:12" s="190" customFormat="1" ht="13.5" thickBot="1">
      <c r="A16" s="209">
        <v>6</v>
      </c>
      <c r="B16" s="210" t="s">
        <v>1</v>
      </c>
      <c r="C16" s="211">
        <f t="shared" ref="C16:H16" si="1">SUM(C14:C15)</f>
        <v>0</v>
      </c>
      <c r="D16" s="211">
        <f t="shared" si="1"/>
        <v>0</v>
      </c>
      <c r="E16" s="211">
        <f t="shared" si="1"/>
        <v>0</v>
      </c>
      <c r="F16" s="211">
        <f t="shared" si="1"/>
        <v>0</v>
      </c>
      <c r="G16" s="212">
        <f t="shared" si="1"/>
        <v>0</v>
      </c>
      <c r="H16" s="213">
        <f t="shared" si="1"/>
        <v>0</v>
      </c>
    </row>
    <row r="17" s="190" customFormat="1" ht="13.5" thickTop="1"/>
  </sheetData>
  <sheetProtection algorithmName="SHA-512" hashValue="KwvS+bl2uDJI1iAdwxUouxhewNqF4DI6vWaxcQO2wF3ukh0UTg6a4E8oxdt0q29VAORwDAgcZwI/d8R+KUhGuw==" saltValue="9ax0qRZWPYSLhUtBS67msQ=="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34"/>
  <sheetViews>
    <sheetView workbookViewId="0"/>
  </sheetViews>
  <sheetFormatPr defaultRowHeight="15"/>
  <cols>
    <col min="1" max="1" width="9.85546875" style="6" customWidth="1"/>
    <col min="2" max="2" width="41.5703125" style="6" customWidth="1"/>
    <col min="3" max="8" width="19.5703125" style="68" customWidth="1"/>
    <col min="9" max="9" width="17.5703125" style="68" customWidth="1"/>
    <col min="10" max="256" width="9.140625" style="6"/>
    <col min="257" max="257" width="9.42578125" style="6" customWidth="1"/>
    <col min="258" max="258" width="41.5703125" style="6" customWidth="1"/>
    <col min="259" max="264" width="19.5703125" style="6" customWidth="1"/>
    <col min="265" max="265" width="17.5703125" style="6" customWidth="1"/>
    <col min="266" max="512" width="9.140625" style="6"/>
    <col min="513" max="513" width="9.42578125" style="6" customWidth="1"/>
    <col min="514" max="514" width="41.5703125" style="6" customWidth="1"/>
    <col min="515" max="520" width="19.5703125" style="6" customWidth="1"/>
    <col min="521" max="521" width="17.5703125" style="6" customWidth="1"/>
    <col min="522" max="768" width="9.140625" style="6"/>
    <col min="769" max="769" width="9.42578125" style="6" customWidth="1"/>
    <col min="770" max="770" width="41.5703125" style="6" customWidth="1"/>
    <col min="771" max="776" width="19.5703125" style="6" customWidth="1"/>
    <col min="777" max="777" width="17.5703125" style="6" customWidth="1"/>
    <col min="778" max="1024" width="9.140625" style="6"/>
    <col min="1025" max="1025" width="9.42578125" style="6" customWidth="1"/>
    <col min="1026" max="1026" width="41.5703125" style="6" customWidth="1"/>
    <col min="1027" max="1032" width="19.5703125" style="6" customWidth="1"/>
    <col min="1033" max="1033" width="17.5703125" style="6" customWidth="1"/>
    <col min="1034" max="1280" width="9.140625" style="6"/>
    <col min="1281" max="1281" width="9.42578125" style="6" customWidth="1"/>
    <col min="1282" max="1282" width="41.5703125" style="6" customWidth="1"/>
    <col min="1283" max="1288" width="19.5703125" style="6" customWidth="1"/>
    <col min="1289" max="1289" width="17.5703125" style="6" customWidth="1"/>
    <col min="1290" max="1536" width="9.140625" style="6"/>
    <col min="1537" max="1537" width="9.42578125" style="6" customWidth="1"/>
    <col min="1538" max="1538" width="41.5703125" style="6" customWidth="1"/>
    <col min="1539" max="1544" width="19.5703125" style="6" customWidth="1"/>
    <col min="1545" max="1545" width="17.5703125" style="6" customWidth="1"/>
    <col min="1546" max="1792" width="9.140625" style="6"/>
    <col min="1793" max="1793" width="9.42578125" style="6" customWidth="1"/>
    <col min="1794" max="1794" width="41.5703125" style="6" customWidth="1"/>
    <col min="1795" max="1800" width="19.5703125" style="6" customWidth="1"/>
    <col min="1801" max="1801" width="17.5703125" style="6" customWidth="1"/>
    <col min="1802" max="2048" width="9.140625" style="6"/>
    <col min="2049" max="2049" width="9.42578125" style="6" customWidth="1"/>
    <col min="2050" max="2050" width="41.5703125" style="6" customWidth="1"/>
    <col min="2051" max="2056" width="19.5703125" style="6" customWidth="1"/>
    <col min="2057" max="2057" width="17.5703125" style="6" customWidth="1"/>
    <col min="2058" max="2304" width="9.140625" style="6"/>
    <col min="2305" max="2305" width="9.42578125" style="6" customWidth="1"/>
    <col min="2306" max="2306" width="41.5703125" style="6" customWidth="1"/>
    <col min="2307" max="2312" width="19.5703125" style="6" customWidth="1"/>
    <col min="2313" max="2313" width="17.5703125" style="6" customWidth="1"/>
    <col min="2314" max="2560" width="9.140625" style="6"/>
    <col min="2561" max="2561" width="9.42578125" style="6" customWidth="1"/>
    <col min="2562" max="2562" width="41.5703125" style="6" customWidth="1"/>
    <col min="2563" max="2568" width="19.5703125" style="6" customWidth="1"/>
    <col min="2569" max="2569" width="17.5703125" style="6" customWidth="1"/>
    <col min="2570" max="2816" width="9.140625" style="6"/>
    <col min="2817" max="2817" width="9.42578125" style="6" customWidth="1"/>
    <col min="2818" max="2818" width="41.5703125" style="6" customWidth="1"/>
    <col min="2819" max="2824" width="19.5703125" style="6" customWidth="1"/>
    <col min="2825" max="2825" width="17.5703125" style="6" customWidth="1"/>
    <col min="2826" max="3072" width="9.140625" style="6"/>
    <col min="3073" max="3073" width="9.42578125" style="6" customWidth="1"/>
    <col min="3074" max="3074" width="41.5703125" style="6" customWidth="1"/>
    <col min="3075" max="3080" width="19.5703125" style="6" customWidth="1"/>
    <col min="3081" max="3081" width="17.5703125" style="6" customWidth="1"/>
    <col min="3082" max="3328" width="9.140625" style="6"/>
    <col min="3329" max="3329" width="9.42578125" style="6" customWidth="1"/>
    <col min="3330" max="3330" width="41.5703125" style="6" customWidth="1"/>
    <col min="3331" max="3336" width="19.5703125" style="6" customWidth="1"/>
    <col min="3337" max="3337" width="17.5703125" style="6" customWidth="1"/>
    <col min="3338" max="3584" width="9.140625" style="6"/>
    <col min="3585" max="3585" width="9.42578125" style="6" customWidth="1"/>
    <col min="3586" max="3586" width="41.5703125" style="6" customWidth="1"/>
    <col min="3587" max="3592" width="19.5703125" style="6" customWidth="1"/>
    <col min="3593" max="3593" width="17.5703125" style="6" customWidth="1"/>
    <col min="3594" max="3840" width="9.140625" style="6"/>
    <col min="3841" max="3841" width="9.42578125" style="6" customWidth="1"/>
    <col min="3842" max="3842" width="41.5703125" style="6" customWidth="1"/>
    <col min="3843" max="3848" width="19.5703125" style="6" customWidth="1"/>
    <col min="3849" max="3849" width="17.5703125" style="6" customWidth="1"/>
    <col min="3850" max="4096" width="9.140625" style="6"/>
    <col min="4097" max="4097" width="9.42578125" style="6" customWidth="1"/>
    <col min="4098" max="4098" width="41.5703125" style="6" customWidth="1"/>
    <col min="4099" max="4104" width="19.5703125" style="6" customWidth="1"/>
    <col min="4105" max="4105" width="17.5703125" style="6" customWidth="1"/>
    <col min="4106" max="4352" width="9.140625" style="6"/>
    <col min="4353" max="4353" width="9.42578125" style="6" customWidth="1"/>
    <col min="4354" max="4354" width="41.5703125" style="6" customWidth="1"/>
    <col min="4355" max="4360" width="19.5703125" style="6" customWidth="1"/>
    <col min="4361" max="4361" width="17.5703125" style="6" customWidth="1"/>
    <col min="4362" max="4608" width="9.140625" style="6"/>
    <col min="4609" max="4609" width="9.42578125" style="6" customWidth="1"/>
    <col min="4610" max="4610" width="41.5703125" style="6" customWidth="1"/>
    <col min="4611" max="4616" width="19.5703125" style="6" customWidth="1"/>
    <col min="4617" max="4617" width="17.5703125" style="6" customWidth="1"/>
    <col min="4618" max="4864" width="9.140625" style="6"/>
    <col min="4865" max="4865" width="9.42578125" style="6" customWidth="1"/>
    <col min="4866" max="4866" width="41.5703125" style="6" customWidth="1"/>
    <col min="4867" max="4872" width="19.5703125" style="6" customWidth="1"/>
    <col min="4873" max="4873" width="17.5703125" style="6" customWidth="1"/>
    <col min="4874" max="5120" width="9.140625" style="6"/>
    <col min="5121" max="5121" width="9.42578125" style="6" customWidth="1"/>
    <col min="5122" max="5122" width="41.5703125" style="6" customWidth="1"/>
    <col min="5123" max="5128" width="19.5703125" style="6" customWidth="1"/>
    <col min="5129" max="5129" width="17.5703125" style="6" customWidth="1"/>
    <col min="5130" max="5376" width="9.140625" style="6"/>
    <col min="5377" max="5377" width="9.42578125" style="6" customWidth="1"/>
    <col min="5378" max="5378" width="41.5703125" style="6" customWidth="1"/>
    <col min="5379" max="5384" width="19.5703125" style="6" customWidth="1"/>
    <col min="5385" max="5385" width="17.5703125" style="6" customWidth="1"/>
    <col min="5386" max="5632" width="9.140625" style="6"/>
    <col min="5633" max="5633" width="9.42578125" style="6" customWidth="1"/>
    <col min="5634" max="5634" width="41.5703125" style="6" customWidth="1"/>
    <col min="5635" max="5640" width="19.5703125" style="6" customWidth="1"/>
    <col min="5641" max="5641" width="17.5703125" style="6" customWidth="1"/>
    <col min="5642" max="5888" width="9.140625" style="6"/>
    <col min="5889" max="5889" width="9.42578125" style="6" customWidth="1"/>
    <col min="5890" max="5890" width="41.5703125" style="6" customWidth="1"/>
    <col min="5891" max="5896" width="19.5703125" style="6" customWidth="1"/>
    <col min="5897" max="5897" width="17.5703125" style="6" customWidth="1"/>
    <col min="5898" max="6144" width="9.140625" style="6"/>
    <col min="6145" max="6145" width="9.42578125" style="6" customWidth="1"/>
    <col min="6146" max="6146" width="41.5703125" style="6" customWidth="1"/>
    <col min="6147" max="6152" width="19.5703125" style="6" customWidth="1"/>
    <col min="6153" max="6153" width="17.5703125" style="6" customWidth="1"/>
    <col min="6154" max="6400" width="9.140625" style="6"/>
    <col min="6401" max="6401" width="9.42578125" style="6" customWidth="1"/>
    <col min="6402" max="6402" width="41.5703125" style="6" customWidth="1"/>
    <col min="6403" max="6408" width="19.5703125" style="6" customWidth="1"/>
    <col min="6409" max="6409" width="17.5703125" style="6" customWidth="1"/>
    <col min="6410" max="6656" width="9.140625" style="6"/>
    <col min="6657" max="6657" width="9.42578125" style="6" customWidth="1"/>
    <col min="6658" max="6658" width="41.5703125" style="6" customWidth="1"/>
    <col min="6659" max="6664" width="19.5703125" style="6" customWidth="1"/>
    <col min="6665" max="6665" width="17.5703125" style="6" customWidth="1"/>
    <col min="6666" max="6912" width="9.140625" style="6"/>
    <col min="6913" max="6913" width="9.42578125" style="6" customWidth="1"/>
    <col min="6914" max="6914" width="41.5703125" style="6" customWidth="1"/>
    <col min="6915" max="6920" width="19.5703125" style="6" customWidth="1"/>
    <col min="6921" max="6921" width="17.5703125" style="6" customWidth="1"/>
    <col min="6922" max="7168" width="9.140625" style="6"/>
    <col min="7169" max="7169" width="9.42578125" style="6" customWidth="1"/>
    <col min="7170" max="7170" width="41.5703125" style="6" customWidth="1"/>
    <col min="7171" max="7176" width="19.5703125" style="6" customWidth="1"/>
    <col min="7177" max="7177" width="17.5703125" style="6" customWidth="1"/>
    <col min="7178" max="7424" width="9.140625" style="6"/>
    <col min="7425" max="7425" width="9.42578125" style="6" customWidth="1"/>
    <col min="7426" max="7426" width="41.5703125" style="6" customWidth="1"/>
    <col min="7427" max="7432" width="19.5703125" style="6" customWidth="1"/>
    <col min="7433" max="7433" width="17.5703125" style="6" customWidth="1"/>
    <col min="7434" max="7680" width="9.140625" style="6"/>
    <col min="7681" max="7681" width="9.42578125" style="6" customWidth="1"/>
    <col min="7682" max="7682" width="41.5703125" style="6" customWidth="1"/>
    <col min="7683" max="7688" width="19.5703125" style="6" customWidth="1"/>
    <col min="7689" max="7689" width="17.5703125" style="6" customWidth="1"/>
    <col min="7690" max="7936" width="9.140625" style="6"/>
    <col min="7937" max="7937" width="9.42578125" style="6" customWidth="1"/>
    <col min="7938" max="7938" width="41.5703125" style="6" customWidth="1"/>
    <col min="7939" max="7944" width="19.5703125" style="6" customWidth="1"/>
    <col min="7945" max="7945" width="17.5703125" style="6" customWidth="1"/>
    <col min="7946" max="8192" width="9.140625" style="6"/>
    <col min="8193" max="8193" width="9.42578125" style="6" customWidth="1"/>
    <col min="8194" max="8194" width="41.5703125" style="6" customWidth="1"/>
    <col min="8195" max="8200" width="19.5703125" style="6" customWidth="1"/>
    <col min="8201" max="8201" width="17.5703125" style="6" customWidth="1"/>
    <col min="8202" max="8448" width="9.140625" style="6"/>
    <col min="8449" max="8449" width="9.42578125" style="6" customWidth="1"/>
    <col min="8450" max="8450" width="41.5703125" style="6" customWidth="1"/>
    <col min="8451" max="8456" width="19.5703125" style="6" customWidth="1"/>
    <col min="8457" max="8457" width="17.5703125" style="6" customWidth="1"/>
    <col min="8458" max="8704" width="9.140625" style="6"/>
    <col min="8705" max="8705" width="9.42578125" style="6" customWidth="1"/>
    <col min="8706" max="8706" width="41.5703125" style="6" customWidth="1"/>
    <col min="8707" max="8712" width="19.5703125" style="6" customWidth="1"/>
    <col min="8713" max="8713" width="17.5703125" style="6" customWidth="1"/>
    <col min="8714" max="8960" width="9.140625" style="6"/>
    <col min="8961" max="8961" width="9.42578125" style="6" customWidth="1"/>
    <col min="8962" max="8962" width="41.5703125" style="6" customWidth="1"/>
    <col min="8963" max="8968" width="19.5703125" style="6" customWidth="1"/>
    <col min="8969" max="8969" width="17.5703125" style="6" customWidth="1"/>
    <col min="8970" max="9216" width="9.140625" style="6"/>
    <col min="9217" max="9217" width="9.42578125" style="6" customWidth="1"/>
    <col min="9218" max="9218" width="41.5703125" style="6" customWidth="1"/>
    <col min="9219" max="9224" width="19.5703125" style="6" customWidth="1"/>
    <col min="9225" max="9225" width="17.5703125" style="6" customWidth="1"/>
    <col min="9226" max="9472" width="9.140625" style="6"/>
    <col min="9473" max="9473" width="9.42578125" style="6" customWidth="1"/>
    <col min="9474" max="9474" width="41.5703125" style="6" customWidth="1"/>
    <col min="9475" max="9480" width="19.5703125" style="6" customWidth="1"/>
    <col min="9481" max="9481" width="17.5703125" style="6" customWidth="1"/>
    <col min="9482" max="9728" width="9.140625" style="6"/>
    <col min="9729" max="9729" width="9.42578125" style="6" customWidth="1"/>
    <col min="9730" max="9730" width="41.5703125" style="6" customWidth="1"/>
    <col min="9731" max="9736" width="19.5703125" style="6" customWidth="1"/>
    <col min="9737" max="9737" width="17.5703125" style="6" customWidth="1"/>
    <col min="9738" max="9984" width="9.140625" style="6"/>
    <col min="9985" max="9985" width="9.42578125" style="6" customWidth="1"/>
    <col min="9986" max="9986" width="41.5703125" style="6" customWidth="1"/>
    <col min="9987" max="9992" width="19.5703125" style="6" customWidth="1"/>
    <col min="9993" max="9993" width="17.5703125" style="6" customWidth="1"/>
    <col min="9994" max="10240" width="9.140625" style="6"/>
    <col min="10241" max="10241" width="9.42578125" style="6" customWidth="1"/>
    <col min="10242" max="10242" width="41.5703125" style="6" customWidth="1"/>
    <col min="10243" max="10248" width="19.5703125" style="6" customWidth="1"/>
    <col min="10249" max="10249" width="17.5703125" style="6" customWidth="1"/>
    <col min="10250" max="10496" width="9.140625" style="6"/>
    <col min="10497" max="10497" width="9.42578125" style="6" customWidth="1"/>
    <col min="10498" max="10498" width="41.5703125" style="6" customWidth="1"/>
    <col min="10499" max="10504" width="19.5703125" style="6" customWidth="1"/>
    <col min="10505" max="10505" width="17.5703125" style="6" customWidth="1"/>
    <col min="10506" max="10752" width="9.140625" style="6"/>
    <col min="10753" max="10753" width="9.42578125" style="6" customWidth="1"/>
    <col min="10754" max="10754" width="41.5703125" style="6" customWidth="1"/>
    <col min="10755" max="10760" width="19.5703125" style="6" customWidth="1"/>
    <col min="10761" max="10761" width="17.5703125" style="6" customWidth="1"/>
    <col min="10762" max="11008" width="9.140625" style="6"/>
    <col min="11009" max="11009" width="9.42578125" style="6" customWidth="1"/>
    <col min="11010" max="11010" width="41.5703125" style="6" customWidth="1"/>
    <col min="11011" max="11016" width="19.5703125" style="6" customWidth="1"/>
    <col min="11017" max="11017" width="17.5703125" style="6" customWidth="1"/>
    <col min="11018" max="11264" width="9.140625" style="6"/>
    <col min="11265" max="11265" width="9.42578125" style="6" customWidth="1"/>
    <col min="11266" max="11266" width="41.5703125" style="6" customWidth="1"/>
    <col min="11267" max="11272" width="19.5703125" style="6" customWidth="1"/>
    <col min="11273" max="11273" width="17.5703125" style="6" customWidth="1"/>
    <col min="11274" max="11520" width="9.140625" style="6"/>
    <col min="11521" max="11521" width="9.42578125" style="6" customWidth="1"/>
    <col min="11522" max="11522" width="41.5703125" style="6" customWidth="1"/>
    <col min="11523" max="11528" width="19.5703125" style="6" customWidth="1"/>
    <col min="11529" max="11529" width="17.5703125" style="6" customWidth="1"/>
    <col min="11530" max="11776" width="9.140625" style="6"/>
    <col min="11777" max="11777" width="9.42578125" style="6" customWidth="1"/>
    <col min="11778" max="11778" width="41.5703125" style="6" customWidth="1"/>
    <col min="11779" max="11784" width="19.5703125" style="6" customWidth="1"/>
    <col min="11785" max="11785" width="17.5703125" style="6" customWidth="1"/>
    <col min="11786" max="12032" width="9.140625" style="6"/>
    <col min="12033" max="12033" width="9.42578125" style="6" customWidth="1"/>
    <col min="12034" max="12034" width="41.5703125" style="6" customWidth="1"/>
    <col min="12035" max="12040" width="19.5703125" style="6" customWidth="1"/>
    <col min="12041" max="12041" width="17.5703125" style="6" customWidth="1"/>
    <col min="12042" max="12288" width="9.140625" style="6"/>
    <col min="12289" max="12289" width="9.42578125" style="6" customWidth="1"/>
    <col min="12290" max="12290" width="41.5703125" style="6" customWidth="1"/>
    <col min="12291" max="12296" width="19.5703125" style="6" customWidth="1"/>
    <col min="12297" max="12297" width="17.5703125" style="6" customWidth="1"/>
    <col min="12298" max="12544" width="9.140625" style="6"/>
    <col min="12545" max="12545" width="9.42578125" style="6" customWidth="1"/>
    <col min="12546" max="12546" width="41.5703125" style="6" customWidth="1"/>
    <col min="12547" max="12552" width="19.5703125" style="6" customWidth="1"/>
    <col min="12553" max="12553" width="17.5703125" style="6" customWidth="1"/>
    <col min="12554" max="12800" width="9.140625" style="6"/>
    <col min="12801" max="12801" width="9.42578125" style="6" customWidth="1"/>
    <col min="12802" max="12802" width="41.5703125" style="6" customWidth="1"/>
    <col min="12803" max="12808" width="19.5703125" style="6" customWidth="1"/>
    <col min="12809" max="12809" width="17.5703125" style="6" customWidth="1"/>
    <col min="12810" max="13056" width="9.140625" style="6"/>
    <col min="13057" max="13057" width="9.42578125" style="6" customWidth="1"/>
    <col min="13058" max="13058" width="41.5703125" style="6" customWidth="1"/>
    <col min="13059" max="13064" width="19.5703125" style="6" customWidth="1"/>
    <col min="13065" max="13065" width="17.5703125" style="6" customWidth="1"/>
    <col min="13066" max="13312" width="9.140625" style="6"/>
    <col min="13313" max="13313" width="9.42578125" style="6" customWidth="1"/>
    <col min="13314" max="13314" width="41.5703125" style="6" customWidth="1"/>
    <col min="13315" max="13320" width="19.5703125" style="6" customWidth="1"/>
    <col min="13321" max="13321" width="17.5703125" style="6" customWidth="1"/>
    <col min="13322" max="13568" width="9.140625" style="6"/>
    <col min="13569" max="13569" width="9.42578125" style="6" customWidth="1"/>
    <col min="13570" max="13570" width="41.5703125" style="6" customWidth="1"/>
    <col min="13571" max="13576" width="19.5703125" style="6" customWidth="1"/>
    <col min="13577" max="13577" width="17.5703125" style="6" customWidth="1"/>
    <col min="13578" max="13824" width="9.140625" style="6"/>
    <col min="13825" max="13825" width="9.42578125" style="6" customWidth="1"/>
    <col min="13826" max="13826" width="41.5703125" style="6" customWidth="1"/>
    <col min="13827" max="13832" width="19.5703125" style="6" customWidth="1"/>
    <col min="13833" max="13833" width="17.5703125" style="6" customWidth="1"/>
    <col min="13834" max="14080" width="9.140625" style="6"/>
    <col min="14081" max="14081" width="9.42578125" style="6" customWidth="1"/>
    <col min="14082" max="14082" width="41.5703125" style="6" customWidth="1"/>
    <col min="14083" max="14088" width="19.5703125" style="6" customWidth="1"/>
    <col min="14089" max="14089" width="17.5703125" style="6" customWidth="1"/>
    <col min="14090" max="14336" width="9.140625" style="6"/>
    <col min="14337" max="14337" width="9.42578125" style="6" customWidth="1"/>
    <col min="14338" max="14338" width="41.5703125" style="6" customWidth="1"/>
    <col min="14339" max="14344" width="19.5703125" style="6" customWidth="1"/>
    <col min="14345" max="14345" width="17.5703125" style="6" customWidth="1"/>
    <col min="14346" max="14592" width="9.140625" style="6"/>
    <col min="14593" max="14593" width="9.42578125" style="6" customWidth="1"/>
    <col min="14594" max="14594" width="41.5703125" style="6" customWidth="1"/>
    <col min="14595" max="14600" width="19.5703125" style="6" customWidth="1"/>
    <col min="14601" max="14601" width="17.5703125" style="6" customWidth="1"/>
    <col min="14602" max="14848" width="9.140625" style="6"/>
    <col min="14849" max="14849" width="9.42578125" style="6" customWidth="1"/>
    <col min="14850" max="14850" width="41.5703125" style="6" customWidth="1"/>
    <col min="14851" max="14856" width="19.5703125" style="6" customWidth="1"/>
    <col min="14857" max="14857" width="17.5703125" style="6" customWidth="1"/>
    <col min="14858" max="15104" width="9.140625" style="6"/>
    <col min="15105" max="15105" width="9.42578125" style="6" customWidth="1"/>
    <col min="15106" max="15106" width="41.5703125" style="6" customWidth="1"/>
    <col min="15107" max="15112" width="19.5703125" style="6" customWidth="1"/>
    <col min="15113" max="15113" width="17.5703125" style="6" customWidth="1"/>
    <col min="15114" max="15360" width="9.140625" style="6"/>
    <col min="15361" max="15361" width="9.42578125" style="6" customWidth="1"/>
    <col min="15362" max="15362" width="41.5703125" style="6" customWidth="1"/>
    <col min="15363" max="15368" width="19.5703125" style="6" customWidth="1"/>
    <col min="15369" max="15369" width="17.5703125" style="6" customWidth="1"/>
    <col min="15370" max="15616" width="9.140625" style="6"/>
    <col min="15617" max="15617" width="9.42578125" style="6" customWidth="1"/>
    <col min="15618" max="15618" width="41.5703125" style="6" customWidth="1"/>
    <col min="15619" max="15624" width="19.5703125" style="6" customWidth="1"/>
    <col min="15625" max="15625" width="17.5703125" style="6" customWidth="1"/>
    <col min="15626" max="15872" width="9.140625" style="6"/>
    <col min="15873" max="15873" width="9.42578125" style="6" customWidth="1"/>
    <col min="15874" max="15874" width="41.5703125" style="6" customWidth="1"/>
    <col min="15875" max="15880" width="19.5703125" style="6" customWidth="1"/>
    <col min="15881" max="15881" width="17.5703125" style="6" customWidth="1"/>
    <col min="15882" max="16128" width="9.140625" style="6"/>
    <col min="16129" max="16129" width="9.42578125" style="6" customWidth="1"/>
    <col min="16130" max="16130" width="41.5703125" style="6" customWidth="1"/>
    <col min="16131" max="16136" width="19.5703125" style="6" customWidth="1"/>
    <col min="16137" max="16137" width="17.5703125" style="6" customWidth="1"/>
    <col min="16138" max="16384" width="9.140625" style="6"/>
  </cols>
  <sheetData>
    <row r="1" spans="1:9" s="190" customFormat="1" ht="12.75">
      <c r="A1" s="138">
        <f>'Certification Statement'!D9</f>
        <v>0</v>
      </c>
      <c r="C1" s="218"/>
      <c r="D1" s="218"/>
      <c r="E1" s="218"/>
      <c r="F1" s="218"/>
      <c r="G1" s="218"/>
      <c r="H1" s="218"/>
      <c r="I1" s="218"/>
    </row>
    <row r="2" spans="1:9" s="190" customFormat="1" ht="12.75">
      <c r="A2" s="533" t="s">
        <v>286</v>
      </c>
      <c r="B2" s="219"/>
      <c r="C2" s="218"/>
      <c r="D2" s="218"/>
      <c r="E2" s="218"/>
      <c r="F2" s="218"/>
      <c r="G2" s="218"/>
      <c r="H2" s="218"/>
      <c r="I2" s="218"/>
    </row>
    <row r="3" spans="1:9" s="190" customFormat="1" ht="12.75">
      <c r="A3" s="46" t="s">
        <v>154</v>
      </c>
      <c r="C3" s="218"/>
      <c r="D3" s="218"/>
      <c r="E3" s="218"/>
      <c r="F3" s="218"/>
      <c r="G3" s="218"/>
      <c r="H3" s="218"/>
      <c r="I3" s="218"/>
    </row>
    <row r="4" spans="1:9" s="190" customFormat="1" ht="13.5" thickBot="1">
      <c r="A4" s="538" t="s">
        <v>315</v>
      </c>
      <c r="B4" s="40" t="str">
        <f>TEXT('Certification Statement'!E20,"mm/dd/yyyy")</f>
        <v>01/00/1900</v>
      </c>
      <c r="C4" s="218"/>
      <c r="D4" s="218"/>
      <c r="E4" s="218"/>
      <c r="F4" s="218"/>
      <c r="G4" s="218"/>
      <c r="H4" s="218"/>
      <c r="I4" s="218"/>
    </row>
    <row r="5" spans="1:9" s="190" customFormat="1" ht="21.75" customHeight="1" thickBot="1">
      <c r="A5" s="220"/>
      <c r="B5" s="221" t="s">
        <v>155</v>
      </c>
      <c r="C5" s="222"/>
      <c r="D5" s="223"/>
      <c r="E5" s="223"/>
      <c r="F5" s="223"/>
      <c r="G5" s="223"/>
      <c r="H5" s="223"/>
      <c r="I5" s="223"/>
    </row>
    <row r="6" spans="1:9" s="190" customFormat="1" ht="21.75" customHeight="1" thickBot="1">
      <c r="A6" s="224"/>
      <c r="B6" s="225"/>
      <c r="C6" s="226"/>
      <c r="D6" s="227"/>
      <c r="E6" s="228"/>
      <c r="F6" s="228"/>
      <c r="G6" s="228"/>
      <c r="H6" s="229"/>
      <c r="I6" s="228"/>
    </row>
    <row r="7" spans="1:9" s="190" customFormat="1" ht="21.75" customHeight="1" thickBot="1">
      <c r="A7" s="224"/>
      <c r="B7" s="230"/>
      <c r="C7" s="231" t="s">
        <v>156</v>
      </c>
      <c r="D7" s="232"/>
      <c r="E7" s="232"/>
      <c r="F7" s="232"/>
      <c r="G7" s="233"/>
      <c r="H7" s="234"/>
      <c r="I7" s="234"/>
    </row>
    <row r="8" spans="1:9" s="190" customFormat="1" ht="26.25" thickBot="1">
      <c r="A8" s="235"/>
      <c r="B8" s="236" t="s">
        <v>157</v>
      </c>
      <c r="C8" s="237" t="s">
        <v>310</v>
      </c>
      <c r="D8" s="238" t="s">
        <v>311</v>
      </c>
      <c r="E8" s="238" t="s">
        <v>312</v>
      </c>
      <c r="F8" s="238" t="s">
        <v>313</v>
      </c>
      <c r="G8" s="239" t="s">
        <v>158</v>
      </c>
      <c r="H8" s="240" t="s">
        <v>1</v>
      </c>
      <c r="I8" s="240" t="s">
        <v>159</v>
      </c>
    </row>
    <row r="9" spans="1:9">
      <c r="A9" s="241" t="s">
        <v>71</v>
      </c>
      <c r="B9" s="254" t="s">
        <v>264</v>
      </c>
      <c r="C9" s="255"/>
      <c r="D9" s="256"/>
      <c r="E9" s="256"/>
      <c r="F9" s="256"/>
      <c r="G9" s="493"/>
      <c r="H9" s="497"/>
      <c r="I9" s="498"/>
    </row>
    <row r="10" spans="1:9" ht="15" customHeight="1">
      <c r="A10" s="242">
        <v>1</v>
      </c>
      <c r="B10" s="243" t="s">
        <v>160</v>
      </c>
      <c r="C10" s="245">
        <v>0</v>
      </c>
      <c r="D10" s="246">
        <v>0</v>
      </c>
      <c r="E10" s="246">
        <v>0</v>
      </c>
      <c r="F10" s="246">
        <v>0</v>
      </c>
      <c r="G10" s="494">
        <v>0</v>
      </c>
      <c r="H10" s="565">
        <f t="shared" ref="H10:H19" si="0">SUM(C10:G10)</f>
        <v>0</v>
      </c>
      <c r="I10" s="247">
        <v>0</v>
      </c>
    </row>
    <row r="11" spans="1:9">
      <c r="A11" s="242">
        <f>A10+1</f>
        <v>2</v>
      </c>
      <c r="B11" s="243" t="s">
        <v>161</v>
      </c>
      <c r="C11" s="245">
        <v>0</v>
      </c>
      <c r="D11" s="246">
        <v>0</v>
      </c>
      <c r="E11" s="246">
        <v>0</v>
      </c>
      <c r="F11" s="246">
        <v>0</v>
      </c>
      <c r="G11" s="494">
        <v>0</v>
      </c>
      <c r="H11" s="244">
        <f t="shared" si="0"/>
        <v>0</v>
      </c>
      <c r="I11" s="247">
        <v>0</v>
      </c>
    </row>
    <row r="12" spans="1:9">
      <c r="A12" s="242">
        <f t="shared" ref="A12:A20" si="1">A11+1</f>
        <v>3</v>
      </c>
      <c r="B12" s="243" t="s">
        <v>162</v>
      </c>
      <c r="C12" s="245">
        <v>0</v>
      </c>
      <c r="D12" s="246">
        <v>0</v>
      </c>
      <c r="E12" s="246">
        <v>0</v>
      </c>
      <c r="F12" s="246">
        <v>0</v>
      </c>
      <c r="G12" s="494">
        <v>0</v>
      </c>
      <c r="H12" s="244">
        <f t="shared" si="0"/>
        <v>0</v>
      </c>
      <c r="I12" s="247">
        <v>0</v>
      </c>
    </row>
    <row r="13" spans="1:9">
      <c r="A13" s="242">
        <f t="shared" si="1"/>
        <v>4</v>
      </c>
      <c r="B13" s="243" t="s">
        <v>163</v>
      </c>
      <c r="C13" s="245">
        <v>0</v>
      </c>
      <c r="D13" s="246">
        <v>0</v>
      </c>
      <c r="E13" s="246">
        <v>0</v>
      </c>
      <c r="F13" s="246">
        <v>0</v>
      </c>
      <c r="G13" s="494">
        <v>0</v>
      </c>
      <c r="H13" s="244">
        <f t="shared" si="0"/>
        <v>0</v>
      </c>
      <c r="I13" s="247">
        <v>0</v>
      </c>
    </row>
    <row r="14" spans="1:9">
      <c r="A14" s="242">
        <f t="shared" si="1"/>
        <v>5</v>
      </c>
      <c r="B14" s="243" t="s">
        <v>164</v>
      </c>
      <c r="C14" s="245">
        <v>0</v>
      </c>
      <c r="D14" s="246">
        <v>0</v>
      </c>
      <c r="E14" s="246">
        <v>0</v>
      </c>
      <c r="F14" s="246">
        <v>0</v>
      </c>
      <c r="G14" s="494">
        <v>0</v>
      </c>
      <c r="H14" s="244">
        <f t="shared" si="0"/>
        <v>0</v>
      </c>
      <c r="I14" s="247">
        <v>0</v>
      </c>
    </row>
    <row r="15" spans="1:9">
      <c r="A15" s="242">
        <f t="shared" si="1"/>
        <v>6</v>
      </c>
      <c r="B15" s="243" t="s">
        <v>165</v>
      </c>
      <c r="C15" s="245">
        <v>0</v>
      </c>
      <c r="D15" s="246">
        <v>0</v>
      </c>
      <c r="E15" s="246">
        <v>0</v>
      </c>
      <c r="F15" s="246">
        <v>0</v>
      </c>
      <c r="G15" s="494">
        <v>0</v>
      </c>
      <c r="H15" s="244">
        <f t="shared" si="0"/>
        <v>0</v>
      </c>
      <c r="I15" s="247">
        <v>0</v>
      </c>
    </row>
    <row r="16" spans="1:9">
      <c r="A16" s="242">
        <f t="shared" si="1"/>
        <v>7</v>
      </c>
      <c r="B16" s="243" t="s">
        <v>166</v>
      </c>
      <c r="C16" s="245">
        <v>0</v>
      </c>
      <c r="D16" s="246">
        <v>0</v>
      </c>
      <c r="E16" s="246">
        <v>0</v>
      </c>
      <c r="F16" s="246">
        <v>0</v>
      </c>
      <c r="G16" s="494">
        <v>0</v>
      </c>
      <c r="H16" s="244">
        <f t="shared" si="0"/>
        <v>0</v>
      </c>
      <c r="I16" s="247">
        <v>0</v>
      </c>
    </row>
    <row r="17" spans="1:9">
      <c r="A17" s="242">
        <f t="shared" si="1"/>
        <v>8</v>
      </c>
      <c r="B17" s="243" t="s">
        <v>167</v>
      </c>
      <c r="C17" s="245">
        <v>0</v>
      </c>
      <c r="D17" s="246">
        <v>0</v>
      </c>
      <c r="E17" s="246">
        <v>0</v>
      </c>
      <c r="F17" s="246">
        <v>0</v>
      </c>
      <c r="G17" s="494">
        <v>0</v>
      </c>
      <c r="H17" s="244">
        <f t="shared" si="0"/>
        <v>0</v>
      </c>
      <c r="I17" s="247">
        <v>0</v>
      </c>
    </row>
    <row r="18" spans="1:9">
      <c r="A18" s="242">
        <f t="shared" si="1"/>
        <v>9</v>
      </c>
      <c r="B18" s="243" t="s">
        <v>168</v>
      </c>
      <c r="C18" s="245">
        <v>0</v>
      </c>
      <c r="D18" s="246">
        <v>0</v>
      </c>
      <c r="E18" s="246">
        <v>0</v>
      </c>
      <c r="F18" s="246">
        <v>0</v>
      </c>
      <c r="G18" s="494">
        <v>0</v>
      </c>
      <c r="H18" s="244">
        <f t="shared" si="0"/>
        <v>0</v>
      </c>
      <c r="I18" s="247">
        <v>0</v>
      </c>
    </row>
    <row r="19" spans="1:9">
      <c r="A19" s="242">
        <f t="shared" si="1"/>
        <v>10</v>
      </c>
      <c r="B19" s="248" t="s">
        <v>169</v>
      </c>
      <c r="C19" s="245">
        <v>0</v>
      </c>
      <c r="D19" s="246">
        <v>0</v>
      </c>
      <c r="E19" s="246">
        <v>0</v>
      </c>
      <c r="F19" s="246">
        <v>0</v>
      </c>
      <c r="G19" s="494">
        <v>0</v>
      </c>
      <c r="H19" s="244">
        <f t="shared" si="0"/>
        <v>0</v>
      </c>
      <c r="I19" s="247">
        <v>0</v>
      </c>
    </row>
    <row r="20" spans="1:9" s="46" customFormat="1">
      <c r="A20" s="242">
        <f t="shared" si="1"/>
        <v>11</v>
      </c>
      <c r="B20" s="250" t="str">
        <f>"Total "&amp;B9</f>
        <v>Total Dental Provider</v>
      </c>
      <c r="C20" s="251">
        <f t="shared" ref="C20:H20" si="2">SUM(C10:C19)</f>
        <v>0</v>
      </c>
      <c r="D20" s="251">
        <f t="shared" si="2"/>
        <v>0</v>
      </c>
      <c r="E20" s="251">
        <f t="shared" si="2"/>
        <v>0</v>
      </c>
      <c r="F20" s="251">
        <f t="shared" si="2"/>
        <v>0</v>
      </c>
      <c r="G20" s="495">
        <f t="shared" si="2"/>
        <v>0</v>
      </c>
      <c r="H20" s="253">
        <f t="shared" si="2"/>
        <v>0</v>
      </c>
      <c r="I20" s="252">
        <f>SUM(I10:I19)</f>
        <v>0</v>
      </c>
    </row>
    <row r="21" spans="1:9">
      <c r="A21" s="242"/>
      <c r="B21" s="254" t="s">
        <v>170</v>
      </c>
      <c r="C21" s="255"/>
      <c r="D21" s="256"/>
      <c r="E21" s="256"/>
      <c r="F21" s="256"/>
      <c r="G21" s="493"/>
      <c r="H21" s="244"/>
      <c r="I21" s="257"/>
    </row>
    <row r="22" spans="1:9" ht="15" customHeight="1">
      <c r="A22" s="242">
        <f>A20+1</f>
        <v>12</v>
      </c>
      <c r="B22" s="243" t="s">
        <v>160</v>
      </c>
      <c r="C22" s="245">
        <v>0</v>
      </c>
      <c r="D22" s="246">
        <v>0</v>
      </c>
      <c r="E22" s="246">
        <v>0</v>
      </c>
      <c r="F22" s="246">
        <v>0</v>
      </c>
      <c r="G22" s="494">
        <v>0</v>
      </c>
      <c r="H22" s="565">
        <f t="shared" ref="H22:H31" si="3">SUM(C22:G22)</f>
        <v>0</v>
      </c>
      <c r="I22" s="247">
        <v>0</v>
      </c>
    </row>
    <row r="23" spans="1:9">
      <c r="A23" s="242">
        <f>A22+1</f>
        <v>13</v>
      </c>
      <c r="B23" s="243" t="s">
        <v>161</v>
      </c>
      <c r="C23" s="245">
        <v>0</v>
      </c>
      <c r="D23" s="246">
        <v>0</v>
      </c>
      <c r="E23" s="246">
        <v>0</v>
      </c>
      <c r="F23" s="246">
        <v>0</v>
      </c>
      <c r="G23" s="494">
        <v>0</v>
      </c>
      <c r="H23" s="244">
        <f t="shared" si="3"/>
        <v>0</v>
      </c>
      <c r="I23" s="247">
        <v>0</v>
      </c>
    </row>
    <row r="24" spans="1:9">
      <c r="A24" s="242">
        <f t="shared" ref="A24:A32" si="4">A23+1</f>
        <v>14</v>
      </c>
      <c r="B24" s="243" t="s">
        <v>162</v>
      </c>
      <c r="C24" s="245">
        <v>0</v>
      </c>
      <c r="D24" s="246">
        <v>0</v>
      </c>
      <c r="E24" s="246">
        <v>0</v>
      </c>
      <c r="F24" s="246">
        <v>0</v>
      </c>
      <c r="G24" s="494">
        <v>0</v>
      </c>
      <c r="H24" s="244">
        <f t="shared" si="3"/>
        <v>0</v>
      </c>
      <c r="I24" s="247">
        <v>0</v>
      </c>
    </row>
    <row r="25" spans="1:9">
      <c r="A25" s="242">
        <f t="shared" si="4"/>
        <v>15</v>
      </c>
      <c r="B25" s="243" t="s">
        <v>163</v>
      </c>
      <c r="C25" s="245">
        <v>0</v>
      </c>
      <c r="D25" s="246">
        <v>0</v>
      </c>
      <c r="E25" s="246">
        <v>0</v>
      </c>
      <c r="F25" s="246">
        <v>0</v>
      </c>
      <c r="G25" s="494">
        <v>0</v>
      </c>
      <c r="H25" s="244">
        <f t="shared" si="3"/>
        <v>0</v>
      </c>
      <c r="I25" s="247">
        <v>0</v>
      </c>
    </row>
    <row r="26" spans="1:9">
      <c r="A26" s="242">
        <f t="shared" si="4"/>
        <v>16</v>
      </c>
      <c r="B26" s="243" t="s">
        <v>164</v>
      </c>
      <c r="C26" s="245">
        <v>0</v>
      </c>
      <c r="D26" s="246">
        <v>0</v>
      </c>
      <c r="E26" s="246">
        <v>0</v>
      </c>
      <c r="F26" s="246">
        <v>0</v>
      </c>
      <c r="G26" s="494">
        <v>0</v>
      </c>
      <c r="H26" s="244">
        <f t="shared" si="3"/>
        <v>0</v>
      </c>
      <c r="I26" s="247">
        <v>0</v>
      </c>
    </row>
    <row r="27" spans="1:9">
      <c r="A27" s="242">
        <f t="shared" si="4"/>
        <v>17</v>
      </c>
      <c r="B27" s="243" t="s">
        <v>165</v>
      </c>
      <c r="C27" s="245">
        <v>0</v>
      </c>
      <c r="D27" s="246">
        <v>0</v>
      </c>
      <c r="E27" s="246">
        <v>0</v>
      </c>
      <c r="F27" s="246">
        <v>0</v>
      </c>
      <c r="G27" s="494">
        <v>0</v>
      </c>
      <c r="H27" s="244">
        <f t="shared" si="3"/>
        <v>0</v>
      </c>
      <c r="I27" s="247">
        <v>0</v>
      </c>
    </row>
    <row r="28" spans="1:9">
      <c r="A28" s="242">
        <f t="shared" si="4"/>
        <v>18</v>
      </c>
      <c r="B28" s="243" t="s">
        <v>166</v>
      </c>
      <c r="C28" s="245">
        <v>0</v>
      </c>
      <c r="D28" s="246">
        <v>0</v>
      </c>
      <c r="E28" s="246">
        <v>0</v>
      </c>
      <c r="F28" s="246">
        <v>0</v>
      </c>
      <c r="G28" s="494">
        <v>0</v>
      </c>
      <c r="H28" s="244">
        <f t="shared" si="3"/>
        <v>0</v>
      </c>
      <c r="I28" s="247">
        <v>0</v>
      </c>
    </row>
    <row r="29" spans="1:9">
      <c r="A29" s="242">
        <f t="shared" si="4"/>
        <v>19</v>
      </c>
      <c r="B29" s="243" t="s">
        <v>167</v>
      </c>
      <c r="C29" s="245">
        <v>0</v>
      </c>
      <c r="D29" s="246">
        <v>0</v>
      </c>
      <c r="E29" s="246">
        <v>0</v>
      </c>
      <c r="F29" s="246">
        <v>0</v>
      </c>
      <c r="G29" s="494">
        <v>0</v>
      </c>
      <c r="H29" s="244">
        <f t="shared" si="3"/>
        <v>0</v>
      </c>
      <c r="I29" s="247">
        <v>0</v>
      </c>
    </row>
    <row r="30" spans="1:9">
      <c r="A30" s="242">
        <f t="shared" si="4"/>
        <v>20</v>
      </c>
      <c r="B30" s="243" t="s">
        <v>168</v>
      </c>
      <c r="C30" s="245">
        <v>0</v>
      </c>
      <c r="D30" s="246">
        <v>0</v>
      </c>
      <c r="E30" s="246">
        <v>0</v>
      </c>
      <c r="F30" s="246">
        <v>0</v>
      </c>
      <c r="G30" s="494">
        <v>0</v>
      </c>
      <c r="H30" s="244">
        <f t="shared" si="3"/>
        <v>0</v>
      </c>
      <c r="I30" s="247">
        <v>0</v>
      </c>
    </row>
    <row r="31" spans="1:9">
      <c r="A31" s="242">
        <f t="shared" si="4"/>
        <v>21</v>
      </c>
      <c r="B31" s="248" t="s">
        <v>169</v>
      </c>
      <c r="C31" s="245">
        <v>0</v>
      </c>
      <c r="D31" s="246">
        <v>0</v>
      </c>
      <c r="E31" s="246">
        <v>0</v>
      </c>
      <c r="F31" s="246">
        <v>0</v>
      </c>
      <c r="G31" s="494">
        <v>0</v>
      </c>
      <c r="H31" s="244">
        <f t="shared" si="3"/>
        <v>0</v>
      </c>
      <c r="I31" s="247">
        <v>0</v>
      </c>
    </row>
    <row r="32" spans="1:9" s="46" customFormat="1" ht="15.75" thickBot="1">
      <c r="A32" s="242">
        <f t="shared" si="4"/>
        <v>22</v>
      </c>
      <c r="B32" s="250" t="str">
        <f>"Total "&amp;B21</f>
        <v>Total Other Dental services</v>
      </c>
      <c r="C32" s="251">
        <f t="shared" ref="C32:H32" si="5">SUM(C22:C31)</f>
        <v>0</v>
      </c>
      <c r="D32" s="251">
        <f t="shared" si="5"/>
        <v>0</v>
      </c>
      <c r="E32" s="251">
        <f t="shared" si="5"/>
        <v>0</v>
      </c>
      <c r="F32" s="251">
        <f t="shared" si="5"/>
        <v>0</v>
      </c>
      <c r="G32" s="495">
        <f t="shared" si="5"/>
        <v>0</v>
      </c>
      <c r="H32" s="253">
        <f t="shared" si="5"/>
        <v>0</v>
      </c>
      <c r="I32" s="252">
        <f>SUM(I22:I31)</f>
        <v>0</v>
      </c>
    </row>
    <row r="33" spans="1:9" ht="18.75" customHeight="1" thickBot="1">
      <c r="A33" s="258">
        <f>A32+1</f>
        <v>23</v>
      </c>
      <c r="B33" s="259" t="s">
        <v>1</v>
      </c>
      <c r="C33" s="260">
        <f>C20+C32</f>
        <v>0</v>
      </c>
      <c r="D33" s="260">
        <f t="shared" ref="D33:I33" si="6">D20+D32</f>
        <v>0</v>
      </c>
      <c r="E33" s="260">
        <f t="shared" si="6"/>
        <v>0</v>
      </c>
      <c r="F33" s="260">
        <f t="shared" si="6"/>
        <v>0</v>
      </c>
      <c r="G33" s="496">
        <f t="shared" si="6"/>
        <v>0</v>
      </c>
      <c r="H33" s="499">
        <f t="shared" si="6"/>
        <v>0</v>
      </c>
      <c r="I33" s="261">
        <f t="shared" si="6"/>
        <v>0</v>
      </c>
    </row>
    <row r="34" spans="1:9" ht="19.5" customHeight="1">
      <c r="B34" s="566" t="s">
        <v>320</v>
      </c>
    </row>
  </sheetData>
  <sheetProtection algorithmName="SHA-512" hashValue="/HgWpLL5hqwooCq192meveE/okQ6FrAEkrBnl04ry4AGA/0mDFjiZsAkm6VdmtTXVLG1ke1AhfbkPyQ5f4WrnQ==" saltValue="nSnG1GyPCdTDLHfWF9MsxQ==" spinCount="100000" sheet="1" objects="1" scenarios="1" formatColumns="0" formatRows="0" insertRows="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BQ51"/>
  <sheetViews>
    <sheetView workbookViewId="0"/>
  </sheetViews>
  <sheetFormatPr defaultRowHeight="14.25"/>
  <cols>
    <col min="1" max="1" width="5.42578125" style="654" bestFit="1" customWidth="1"/>
    <col min="2" max="2" width="48" style="655" bestFit="1" customWidth="1"/>
    <col min="3" max="4" width="12.85546875" style="654" bestFit="1" customWidth="1"/>
    <col min="5" max="5" width="12.28515625" style="654" bestFit="1" customWidth="1"/>
    <col min="6" max="6" width="13.7109375" style="654" bestFit="1" customWidth="1"/>
    <col min="7" max="7" width="12.85546875" style="654" bestFit="1" customWidth="1"/>
    <col min="8" max="8" width="12.28515625" style="654" bestFit="1" customWidth="1"/>
    <col min="9" max="9" width="14.28515625" style="654" customWidth="1"/>
    <col min="10" max="10" width="12.85546875" style="654" bestFit="1" customWidth="1"/>
    <col min="11" max="11" width="12.28515625" style="654" bestFit="1" customWidth="1"/>
    <col min="12" max="12" width="13.7109375" style="654" bestFit="1" customWidth="1"/>
    <col min="13" max="13" width="12.28515625" style="654" bestFit="1" customWidth="1"/>
    <col min="14" max="14" width="13" style="654" customWidth="1"/>
    <col min="15" max="20" width="15.5703125" style="654" customWidth="1"/>
    <col min="21" max="38" width="15.5703125" style="654" hidden="1" customWidth="1"/>
    <col min="39" max="39" width="19" style="654" hidden="1" customWidth="1"/>
    <col min="40" max="40" width="14.85546875" style="654" customWidth="1"/>
    <col min="41" max="41" width="1.5703125" style="654" customWidth="1"/>
    <col min="42" max="42" width="36.7109375" style="656" customWidth="1"/>
    <col min="43" max="256" width="9.140625" style="654"/>
    <col min="257" max="257" width="5.42578125" style="654" bestFit="1" customWidth="1"/>
    <col min="258" max="258" width="48" style="654" bestFit="1" customWidth="1"/>
    <col min="259" max="294" width="15.5703125" style="654" customWidth="1"/>
    <col min="295" max="296" width="19" style="654" customWidth="1"/>
    <col min="297" max="297" width="9.140625" style="654"/>
    <col min="298" max="298" width="14" style="654" bestFit="1" customWidth="1"/>
    <col min="299" max="512" width="9.140625" style="654"/>
    <col min="513" max="513" width="5.42578125" style="654" bestFit="1" customWidth="1"/>
    <col min="514" max="514" width="48" style="654" bestFit="1" customWidth="1"/>
    <col min="515" max="550" width="15.5703125" style="654" customWidth="1"/>
    <col min="551" max="552" width="19" style="654" customWidth="1"/>
    <col min="553" max="553" width="9.140625" style="654"/>
    <col min="554" max="554" width="14" style="654" bestFit="1" customWidth="1"/>
    <col min="555" max="768" width="9.140625" style="654"/>
    <col min="769" max="769" width="5.42578125" style="654" bestFit="1" customWidth="1"/>
    <col min="770" max="770" width="48" style="654" bestFit="1" customWidth="1"/>
    <col min="771" max="806" width="15.5703125" style="654" customWidth="1"/>
    <col min="807" max="808" width="19" style="654" customWidth="1"/>
    <col min="809" max="809" width="9.140625" style="654"/>
    <col min="810" max="810" width="14" style="654" bestFit="1" customWidth="1"/>
    <col min="811" max="1024" width="9.140625" style="654"/>
    <col min="1025" max="1025" width="5.42578125" style="654" bestFit="1" customWidth="1"/>
    <col min="1026" max="1026" width="48" style="654" bestFit="1" customWidth="1"/>
    <col min="1027" max="1062" width="15.5703125" style="654" customWidth="1"/>
    <col min="1063" max="1064" width="19" style="654" customWidth="1"/>
    <col min="1065" max="1065" width="9.140625" style="654"/>
    <col min="1066" max="1066" width="14" style="654" bestFit="1" customWidth="1"/>
    <col min="1067" max="1280" width="9.140625" style="654"/>
    <col min="1281" max="1281" width="5.42578125" style="654" bestFit="1" customWidth="1"/>
    <col min="1282" max="1282" width="48" style="654" bestFit="1" customWidth="1"/>
    <col min="1283" max="1318" width="15.5703125" style="654" customWidth="1"/>
    <col min="1319" max="1320" width="19" style="654" customWidth="1"/>
    <col min="1321" max="1321" width="9.140625" style="654"/>
    <col min="1322" max="1322" width="14" style="654" bestFit="1" customWidth="1"/>
    <col min="1323" max="1536" width="9.140625" style="654"/>
    <col min="1537" max="1537" width="5.42578125" style="654" bestFit="1" customWidth="1"/>
    <col min="1538" max="1538" width="48" style="654" bestFit="1" customWidth="1"/>
    <col min="1539" max="1574" width="15.5703125" style="654" customWidth="1"/>
    <col min="1575" max="1576" width="19" style="654" customWidth="1"/>
    <col min="1577" max="1577" width="9.140625" style="654"/>
    <col min="1578" max="1578" width="14" style="654" bestFit="1" customWidth="1"/>
    <col min="1579" max="1792" width="9.140625" style="654"/>
    <col min="1793" max="1793" width="5.42578125" style="654" bestFit="1" customWidth="1"/>
    <col min="1794" max="1794" width="48" style="654" bestFit="1" customWidth="1"/>
    <col min="1795" max="1830" width="15.5703125" style="654" customWidth="1"/>
    <col min="1831" max="1832" width="19" style="654" customWidth="1"/>
    <col min="1833" max="1833" width="9.140625" style="654"/>
    <col min="1834" max="1834" width="14" style="654" bestFit="1" customWidth="1"/>
    <col min="1835" max="2048" width="9.140625" style="654"/>
    <col min="2049" max="2049" width="5.42578125" style="654" bestFit="1" customWidth="1"/>
    <col min="2050" max="2050" width="48" style="654" bestFit="1" customWidth="1"/>
    <col min="2051" max="2086" width="15.5703125" style="654" customWidth="1"/>
    <col min="2087" max="2088" width="19" style="654" customWidth="1"/>
    <col min="2089" max="2089" width="9.140625" style="654"/>
    <col min="2090" max="2090" width="14" style="654" bestFit="1" customWidth="1"/>
    <col min="2091" max="2304" width="9.140625" style="654"/>
    <col min="2305" max="2305" width="5.42578125" style="654" bestFit="1" customWidth="1"/>
    <col min="2306" max="2306" width="48" style="654" bestFit="1" customWidth="1"/>
    <col min="2307" max="2342" width="15.5703125" style="654" customWidth="1"/>
    <col min="2343" max="2344" width="19" style="654" customWidth="1"/>
    <col min="2345" max="2345" width="9.140625" style="654"/>
    <col min="2346" max="2346" width="14" style="654" bestFit="1" customWidth="1"/>
    <col min="2347" max="2560" width="9.140625" style="654"/>
    <col min="2561" max="2561" width="5.42578125" style="654" bestFit="1" customWidth="1"/>
    <col min="2562" max="2562" width="48" style="654" bestFit="1" customWidth="1"/>
    <col min="2563" max="2598" width="15.5703125" style="654" customWidth="1"/>
    <col min="2599" max="2600" width="19" style="654" customWidth="1"/>
    <col min="2601" max="2601" width="9.140625" style="654"/>
    <col min="2602" max="2602" width="14" style="654" bestFit="1" customWidth="1"/>
    <col min="2603" max="2816" width="9.140625" style="654"/>
    <col min="2817" max="2817" width="5.42578125" style="654" bestFit="1" customWidth="1"/>
    <col min="2818" max="2818" width="48" style="654" bestFit="1" customWidth="1"/>
    <col min="2819" max="2854" width="15.5703125" style="654" customWidth="1"/>
    <col min="2855" max="2856" width="19" style="654" customWidth="1"/>
    <col min="2857" max="2857" width="9.140625" style="654"/>
    <col min="2858" max="2858" width="14" style="654" bestFit="1" customWidth="1"/>
    <col min="2859" max="3072" width="9.140625" style="654"/>
    <col min="3073" max="3073" width="5.42578125" style="654" bestFit="1" customWidth="1"/>
    <col min="3074" max="3074" width="48" style="654" bestFit="1" customWidth="1"/>
    <col min="3075" max="3110" width="15.5703125" style="654" customWidth="1"/>
    <col min="3111" max="3112" width="19" style="654" customWidth="1"/>
    <col min="3113" max="3113" width="9.140625" style="654"/>
    <col min="3114" max="3114" width="14" style="654" bestFit="1" customWidth="1"/>
    <col min="3115" max="3328" width="9.140625" style="654"/>
    <col min="3329" max="3329" width="5.42578125" style="654" bestFit="1" customWidth="1"/>
    <col min="3330" max="3330" width="48" style="654" bestFit="1" customWidth="1"/>
    <col min="3331" max="3366" width="15.5703125" style="654" customWidth="1"/>
    <col min="3367" max="3368" width="19" style="654" customWidth="1"/>
    <col min="3369" max="3369" width="9.140625" style="654"/>
    <col min="3370" max="3370" width="14" style="654" bestFit="1" customWidth="1"/>
    <col min="3371" max="3584" width="9.140625" style="654"/>
    <col min="3585" max="3585" width="5.42578125" style="654" bestFit="1" customWidth="1"/>
    <col min="3586" max="3586" width="48" style="654" bestFit="1" customWidth="1"/>
    <col min="3587" max="3622" width="15.5703125" style="654" customWidth="1"/>
    <col min="3623" max="3624" width="19" style="654" customWidth="1"/>
    <col min="3625" max="3625" width="9.140625" style="654"/>
    <col min="3626" max="3626" width="14" style="654" bestFit="1" customWidth="1"/>
    <col min="3627" max="3840" width="9.140625" style="654"/>
    <col min="3841" max="3841" width="5.42578125" style="654" bestFit="1" customWidth="1"/>
    <col min="3842" max="3842" width="48" style="654" bestFit="1" customWidth="1"/>
    <col min="3843" max="3878" width="15.5703125" style="654" customWidth="1"/>
    <col min="3879" max="3880" width="19" style="654" customWidth="1"/>
    <col min="3881" max="3881" width="9.140625" style="654"/>
    <col min="3882" max="3882" width="14" style="654" bestFit="1" customWidth="1"/>
    <col min="3883" max="4096" width="9.140625" style="654"/>
    <col min="4097" max="4097" width="5.42578125" style="654" bestFit="1" customWidth="1"/>
    <col min="4098" max="4098" width="48" style="654" bestFit="1" customWidth="1"/>
    <col min="4099" max="4134" width="15.5703125" style="654" customWidth="1"/>
    <col min="4135" max="4136" width="19" style="654" customWidth="1"/>
    <col min="4137" max="4137" width="9.140625" style="654"/>
    <col min="4138" max="4138" width="14" style="654" bestFit="1" customWidth="1"/>
    <col min="4139" max="4352" width="9.140625" style="654"/>
    <col min="4353" max="4353" width="5.42578125" style="654" bestFit="1" customWidth="1"/>
    <col min="4354" max="4354" width="48" style="654" bestFit="1" customWidth="1"/>
    <col min="4355" max="4390" width="15.5703125" style="654" customWidth="1"/>
    <col min="4391" max="4392" width="19" style="654" customWidth="1"/>
    <col min="4393" max="4393" width="9.140625" style="654"/>
    <col min="4394" max="4394" width="14" style="654" bestFit="1" customWidth="1"/>
    <col min="4395" max="4608" width="9.140625" style="654"/>
    <col min="4609" max="4609" width="5.42578125" style="654" bestFit="1" customWidth="1"/>
    <col min="4610" max="4610" width="48" style="654" bestFit="1" customWidth="1"/>
    <col min="4611" max="4646" width="15.5703125" style="654" customWidth="1"/>
    <col min="4647" max="4648" width="19" style="654" customWidth="1"/>
    <col min="4649" max="4649" width="9.140625" style="654"/>
    <col min="4650" max="4650" width="14" style="654" bestFit="1" customWidth="1"/>
    <col min="4651" max="4864" width="9.140625" style="654"/>
    <col min="4865" max="4865" width="5.42578125" style="654" bestFit="1" customWidth="1"/>
    <col min="4866" max="4866" width="48" style="654" bestFit="1" customWidth="1"/>
    <col min="4867" max="4902" width="15.5703125" style="654" customWidth="1"/>
    <col min="4903" max="4904" width="19" style="654" customWidth="1"/>
    <col min="4905" max="4905" width="9.140625" style="654"/>
    <col min="4906" max="4906" width="14" style="654" bestFit="1" customWidth="1"/>
    <col min="4907" max="5120" width="9.140625" style="654"/>
    <col min="5121" max="5121" width="5.42578125" style="654" bestFit="1" customWidth="1"/>
    <col min="5122" max="5122" width="48" style="654" bestFit="1" customWidth="1"/>
    <col min="5123" max="5158" width="15.5703125" style="654" customWidth="1"/>
    <col min="5159" max="5160" width="19" style="654" customWidth="1"/>
    <col min="5161" max="5161" width="9.140625" style="654"/>
    <col min="5162" max="5162" width="14" style="654" bestFit="1" customWidth="1"/>
    <col min="5163" max="5376" width="9.140625" style="654"/>
    <col min="5377" max="5377" width="5.42578125" style="654" bestFit="1" customWidth="1"/>
    <col min="5378" max="5378" width="48" style="654" bestFit="1" customWidth="1"/>
    <col min="5379" max="5414" width="15.5703125" style="654" customWidth="1"/>
    <col min="5415" max="5416" width="19" style="654" customWidth="1"/>
    <col min="5417" max="5417" width="9.140625" style="654"/>
    <col min="5418" max="5418" width="14" style="654" bestFit="1" customWidth="1"/>
    <col min="5419" max="5632" width="9.140625" style="654"/>
    <col min="5633" max="5633" width="5.42578125" style="654" bestFit="1" customWidth="1"/>
    <col min="5634" max="5634" width="48" style="654" bestFit="1" customWidth="1"/>
    <col min="5635" max="5670" width="15.5703125" style="654" customWidth="1"/>
    <col min="5671" max="5672" width="19" style="654" customWidth="1"/>
    <col min="5673" max="5673" width="9.140625" style="654"/>
    <col min="5674" max="5674" width="14" style="654" bestFit="1" customWidth="1"/>
    <col min="5675" max="5888" width="9.140625" style="654"/>
    <col min="5889" max="5889" width="5.42578125" style="654" bestFit="1" customWidth="1"/>
    <col min="5890" max="5890" width="48" style="654" bestFit="1" customWidth="1"/>
    <col min="5891" max="5926" width="15.5703125" style="654" customWidth="1"/>
    <col min="5927" max="5928" width="19" style="654" customWidth="1"/>
    <col min="5929" max="5929" width="9.140625" style="654"/>
    <col min="5930" max="5930" width="14" style="654" bestFit="1" customWidth="1"/>
    <col min="5931" max="6144" width="9.140625" style="654"/>
    <col min="6145" max="6145" width="5.42578125" style="654" bestFit="1" customWidth="1"/>
    <col min="6146" max="6146" width="48" style="654" bestFit="1" customWidth="1"/>
    <col min="6147" max="6182" width="15.5703125" style="654" customWidth="1"/>
    <col min="6183" max="6184" width="19" style="654" customWidth="1"/>
    <col min="6185" max="6185" width="9.140625" style="654"/>
    <col min="6186" max="6186" width="14" style="654" bestFit="1" customWidth="1"/>
    <col min="6187" max="6400" width="9.140625" style="654"/>
    <col min="6401" max="6401" width="5.42578125" style="654" bestFit="1" customWidth="1"/>
    <col min="6402" max="6402" width="48" style="654" bestFit="1" customWidth="1"/>
    <col min="6403" max="6438" width="15.5703125" style="654" customWidth="1"/>
    <col min="6439" max="6440" width="19" style="654" customWidth="1"/>
    <col min="6441" max="6441" width="9.140625" style="654"/>
    <col min="6442" max="6442" width="14" style="654" bestFit="1" customWidth="1"/>
    <col min="6443" max="6656" width="9.140625" style="654"/>
    <col min="6657" max="6657" width="5.42578125" style="654" bestFit="1" customWidth="1"/>
    <col min="6658" max="6658" width="48" style="654" bestFit="1" customWidth="1"/>
    <col min="6659" max="6694" width="15.5703125" style="654" customWidth="1"/>
    <col min="6695" max="6696" width="19" style="654" customWidth="1"/>
    <col min="6697" max="6697" width="9.140625" style="654"/>
    <col min="6698" max="6698" width="14" style="654" bestFit="1" customWidth="1"/>
    <col min="6699" max="6912" width="9.140625" style="654"/>
    <col min="6913" max="6913" width="5.42578125" style="654" bestFit="1" customWidth="1"/>
    <col min="6914" max="6914" width="48" style="654" bestFit="1" customWidth="1"/>
    <col min="6915" max="6950" width="15.5703125" style="654" customWidth="1"/>
    <col min="6951" max="6952" width="19" style="654" customWidth="1"/>
    <col min="6953" max="6953" width="9.140625" style="654"/>
    <col min="6954" max="6954" width="14" style="654" bestFit="1" customWidth="1"/>
    <col min="6955" max="7168" width="9.140625" style="654"/>
    <col min="7169" max="7169" width="5.42578125" style="654" bestFit="1" customWidth="1"/>
    <col min="7170" max="7170" width="48" style="654" bestFit="1" customWidth="1"/>
    <col min="7171" max="7206" width="15.5703125" style="654" customWidth="1"/>
    <col min="7207" max="7208" width="19" style="654" customWidth="1"/>
    <col min="7209" max="7209" width="9.140625" style="654"/>
    <col min="7210" max="7210" width="14" style="654" bestFit="1" customWidth="1"/>
    <col min="7211" max="7424" width="9.140625" style="654"/>
    <col min="7425" max="7425" width="5.42578125" style="654" bestFit="1" customWidth="1"/>
    <col min="7426" max="7426" width="48" style="654" bestFit="1" customWidth="1"/>
    <col min="7427" max="7462" width="15.5703125" style="654" customWidth="1"/>
    <col min="7463" max="7464" width="19" style="654" customWidth="1"/>
    <col min="7465" max="7465" width="9.140625" style="654"/>
    <col min="7466" max="7466" width="14" style="654" bestFit="1" customWidth="1"/>
    <col min="7467" max="7680" width="9.140625" style="654"/>
    <col min="7681" max="7681" width="5.42578125" style="654" bestFit="1" customWidth="1"/>
    <col min="7682" max="7682" width="48" style="654" bestFit="1" customWidth="1"/>
    <col min="7683" max="7718" width="15.5703125" style="654" customWidth="1"/>
    <col min="7719" max="7720" width="19" style="654" customWidth="1"/>
    <col min="7721" max="7721" width="9.140625" style="654"/>
    <col min="7722" max="7722" width="14" style="654" bestFit="1" customWidth="1"/>
    <col min="7723" max="7936" width="9.140625" style="654"/>
    <col min="7937" max="7937" width="5.42578125" style="654" bestFit="1" customWidth="1"/>
    <col min="7938" max="7938" width="48" style="654" bestFit="1" customWidth="1"/>
    <col min="7939" max="7974" width="15.5703125" style="654" customWidth="1"/>
    <col min="7975" max="7976" width="19" style="654" customWidth="1"/>
    <col min="7977" max="7977" width="9.140625" style="654"/>
    <col min="7978" max="7978" width="14" style="654" bestFit="1" customWidth="1"/>
    <col min="7979" max="8192" width="9.140625" style="654"/>
    <col min="8193" max="8193" width="5.42578125" style="654" bestFit="1" customWidth="1"/>
    <col min="8194" max="8194" width="48" style="654" bestFit="1" customWidth="1"/>
    <col min="8195" max="8230" width="15.5703125" style="654" customWidth="1"/>
    <col min="8231" max="8232" width="19" style="654" customWidth="1"/>
    <col min="8233" max="8233" width="9.140625" style="654"/>
    <col min="8234" max="8234" width="14" style="654" bestFit="1" customWidth="1"/>
    <col min="8235" max="8448" width="9.140625" style="654"/>
    <col min="8449" max="8449" width="5.42578125" style="654" bestFit="1" customWidth="1"/>
    <col min="8450" max="8450" width="48" style="654" bestFit="1" customWidth="1"/>
    <col min="8451" max="8486" width="15.5703125" style="654" customWidth="1"/>
    <col min="8487" max="8488" width="19" style="654" customWidth="1"/>
    <col min="8489" max="8489" width="9.140625" style="654"/>
    <col min="8490" max="8490" width="14" style="654" bestFit="1" customWidth="1"/>
    <col min="8491" max="8704" width="9.140625" style="654"/>
    <col min="8705" max="8705" width="5.42578125" style="654" bestFit="1" customWidth="1"/>
    <col min="8706" max="8706" width="48" style="654" bestFit="1" customWidth="1"/>
    <col min="8707" max="8742" width="15.5703125" style="654" customWidth="1"/>
    <col min="8743" max="8744" width="19" style="654" customWidth="1"/>
    <col min="8745" max="8745" width="9.140625" style="654"/>
    <col min="8746" max="8746" width="14" style="654" bestFit="1" customWidth="1"/>
    <col min="8747" max="8960" width="9.140625" style="654"/>
    <col min="8961" max="8961" width="5.42578125" style="654" bestFit="1" customWidth="1"/>
    <col min="8962" max="8962" width="48" style="654" bestFit="1" customWidth="1"/>
    <col min="8963" max="8998" width="15.5703125" style="654" customWidth="1"/>
    <col min="8999" max="9000" width="19" style="654" customWidth="1"/>
    <col min="9001" max="9001" width="9.140625" style="654"/>
    <col min="9002" max="9002" width="14" style="654" bestFit="1" customWidth="1"/>
    <col min="9003" max="9216" width="9.140625" style="654"/>
    <col min="9217" max="9217" width="5.42578125" style="654" bestFit="1" customWidth="1"/>
    <col min="9218" max="9218" width="48" style="654" bestFit="1" customWidth="1"/>
    <col min="9219" max="9254" width="15.5703125" style="654" customWidth="1"/>
    <col min="9255" max="9256" width="19" style="654" customWidth="1"/>
    <col min="9257" max="9257" width="9.140625" style="654"/>
    <col min="9258" max="9258" width="14" style="654" bestFit="1" customWidth="1"/>
    <col min="9259" max="9472" width="9.140625" style="654"/>
    <col min="9473" max="9473" width="5.42578125" style="654" bestFit="1" customWidth="1"/>
    <col min="9474" max="9474" width="48" style="654" bestFit="1" customWidth="1"/>
    <col min="9475" max="9510" width="15.5703125" style="654" customWidth="1"/>
    <col min="9511" max="9512" width="19" style="654" customWidth="1"/>
    <col min="9513" max="9513" width="9.140625" style="654"/>
    <col min="9514" max="9514" width="14" style="654" bestFit="1" customWidth="1"/>
    <col min="9515" max="9728" width="9.140625" style="654"/>
    <col min="9729" max="9729" width="5.42578125" style="654" bestFit="1" customWidth="1"/>
    <col min="9730" max="9730" width="48" style="654" bestFit="1" customWidth="1"/>
    <col min="9731" max="9766" width="15.5703125" style="654" customWidth="1"/>
    <col min="9767" max="9768" width="19" style="654" customWidth="1"/>
    <col min="9769" max="9769" width="9.140625" style="654"/>
    <col min="9770" max="9770" width="14" style="654" bestFit="1" customWidth="1"/>
    <col min="9771" max="9984" width="9.140625" style="654"/>
    <col min="9985" max="9985" width="5.42578125" style="654" bestFit="1" customWidth="1"/>
    <col min="9986" max="9986" width="48" style="654" bestFit="1" customWidth="1"/>
    <col min="9987" max="10022" width="15.5703125" style="654" customWidth="1"/>
    <col min="10023" max="10024" width="19" style="654" customWidth="1"/>
    <col min="10025" max="10025" width="9.140625" style="654"/>
    <col min="10026" max="10026" width="14" style="654" bestFit="1" customWidth="1"/>
    <col min="10027" max="10240" width="9.140625" style="654"/>
    <col min="10241" max="10241" width="5.42578125" style="654" bestFit="1" customWidth="1"/>
    <col min="10242" max="10242" width="48" style="654" bestFit="1" customWidth="1"/>
    <col min="10243" max="10278" width="15.5703125" style="654" customWidth="1"/>
    <col min="10279" max="10280" width="19" style="654" customWidth="1"/>
    <col min="10281" max="10281" width="9.140625" style="654"/>
    <col min="10282" max="10282" width="14" style="654" bestFit="1" customWidth="1"/>
    <col min="10283" max="10496" width="9.140625" style="654"/>
    <col min="10497" max="10497" width="5.42578125" style="654" bestFit="1" customWidth="1"/>
    <col min="10498" max="10498" width="48" style="654" bestFit="1" customWidth="1"/>
    <col min="10499" max="10534" width="15.5703125" style="654" customWidth="1"/>
    <col min="10535" max="10536" width="19" style="654" customWidth="1"/>
    <col min="10537" max="10537" width="9.140625" style="654"/>
    <col min="10538" max="10538" width="14" style="654" bestFit="1" customWidth="1"/>
    <col min="10539" max="10752" width="9.140625" style="654"/>
    <col min="10753" max="10753" width="5.42578125" style="654" bestFit="1" customWidth="1"/>
    <col min="10754" max="10754" width="48" style="654" bestFit="1" customWidth="1"/>
    <col min="10755" max="10790" width="15.5703125" style="654" customWidth="1"/>
    <col min="10791" max="10792" width="19" style="654" customWidth="1"/>
    <col min="10793" max="10793" width="9.140625" style="654"/>
    <col min="10794" max="10794" width="14" style="654" bestFit="1" customWidth="1"/>
    <col min="10795" max="11008" width="9.140625" style="654"/>
    <col min="11009" max="11009" width="5.42578125" style="654" bestFit="1" customWidth="1"/>
    <col min="11010" max="11010" width="48" style="654" bestFit="1" customWidth="1"/>
    <col min="11011" max="11046" width="15.5703125" style="654" customWidth="1"/>
    <col min="11047" max="11048" width="19" style="654" customWidth="1"/>
    <col min="11049" max="11049" width="9.140625" style="654"/>
    <col min="11050" max="11050" width="14" style="654" bestFit="1" customWidth="1"/>
    <col min="11051" max="11264" width="9.140625" style="654"/>
    <col min="11265" max="11265" width="5.42578125" style="654" bestFit="1" customWidth="1"/>
    <col min="11266" max="11266" width="48" style="654" bestFit="1" customWidth="1"/>
    <col min="11267" max="11302" width="15.5703125" style="654" customWidth="1"/>
    <col min="11303" max="11304" width="19" style="654" customWidth="1"/>
    <col min="11305" max="11305" width="9.140625" style="654"/>
    <col min="11306" max="11306" width="14" style="654" bestFit="1" customWidth="1"/>
    <col min="11307" max="11520" width="9.140625" style="654"/>
    <col min="11521" max="11521" width="5.42578125" style="654" bestFit="1" customWidth="1"/>
    <col min="11522" max="11522" width="48" style="654" bestFit="1" customWidth="1"/>
    <col min="11523" max="11558" width="15.5703125" style="654" customWidth="1"/>
    <col min="11559" max="11560" width="19" style="654" customWidth="1"/>
    <col min="11561" max="11561" width="9.140625" style="654"/>
    <col min="11562" max="11562" width="14" style="654" bestFit="1" customWidth="1"/>
    <col min="11563" max="11776" width="9.140625" style="654"/>
    <col min="11777" max="11777" width="5.42578125" style="654" bestFit="1" customWidth="1"/>
    <col min="11778" max="11778" width="48" style="654" bestFit="1" customWidth="1"/>
    <col min="11779" max="11814" width="15.5703125" style="654" customWidth="1"/>
    <col min="11815" max="11816" width="19" style="654" customWidth="1"/>
    <col min="11817" max="11817" width="9.140625" style="654"/>
    <col min="11818" max="11818" width="14" style="654" bestFit="1" customWidth="1"/>
    <col min="11819" max="12032" width="9.140625" style="654"/>
    <col min="12033" max="12033" width="5.42578125" style="654" bestFit="1" customWidth="1"/>
    <col min="12034" max="12034" width="48" style="654" bestFit="1" customWidth="1"/>
    <col min="12035" max="12070" width="15.5703125" style="654" customWidth="1"/>
    <col min="12071" max="12072" width="19" style="654" customWidth="1"/>
    <col min="12073" max="12073" width="9.140625" style="654"/>
    <col min="12074" max="12074" width="14" style="654" bestFit="1" customWidth="1"/>
    <col min="12075" max="12288" width="9.140625" style="654"/>
    <col min="12289" max="12289" width="5.42578125" style="654" bestFit="1" customWidth="1"/>
    <col min="12290" max="12290" width="48" style="654" bestFit="1" customWidth="1"/>
    <col min="12291" max="12326" width="15.5703125" style="654" customWidth="1"/>
    <col min="12327" max="12328" width="19" style="654" customWidth="1"/>
    <col min="12329" max="12329" width="9.140625" style="654"/>
    <col min="12330" max="12330" width="14" style="654" bestFit="1" customWidth="1"/>
    <col min="12331" max="12544" width="9.140625" style="654"/>
    <col min="12545" max="12545" width="5.42578125" style="654" bestFit="1" customWidth="1"/>
    <col min="12546" max="12546" width="48" style="654" bestFit="1" customWidth="1"/>
    <col min="12547" max="12582" width="15.5703125" style="654" customWidth="1"/>
    <col min="12583" max="12584" width="19" style="654" customWidth="1"/>
    <col min="12585" max="12585" width="9.140625" style="654"/>
    <col min="12586" max="12586" width="14" style="654" bestFit="1" customWidth="1"/>
    <col min="12587" max="12800" width="9.140625" style="654"/>
    <col min="12801" max="12801" width="5.42578125" style="654" bestFit="1" customWidth="1"/>
    <col min="12802" max="12802" width="48" style="654" bestFit="1" customWidth="1"/>
    <col min="12803" max="12838" width="15.5703125" style="654" customWidth="1"/>
    <col min="12839" max="12840" width="19" style="654" customWidth="1"/>
    <col min="12841" max="12841" width="9.140625" style="654"/>
    <col min="12842" max="12842" width="14" style="654" bestFit="1" customWidth="1"/>
    <col min="12843" max="13056" width="9.140625" style="654"/>
    <col min="13057" max="13057" width="5.42578125" style="654" bestFit="1" customWidth="1"/>
    <col min="13058" max="13058" width="48" style="654" bestFit="1" customWidth="1"/>
    <col min="13059" max="13094" width="15.5703125" style="654" customWidth="1"/>
    <col min="13095" max="13096" width="19" style="654" customWidth="1"/>
    <col min="13097" max="13097" width="9.140625" style="654"/>
    <col min="13098" max="13098" width="14" style="654" bestFit="1" customWidth="1"/>
    <col min="13099" max="13312" width="9.140625" style="654"/>
    <col min="13313" max="13313" width="5.42578125" style="654" bestFit="1" customWidth="1"/>
    <col min="13314" max="13314" width="48" style="654" bestFit="1" customWidth="1"/>
    <col min="13315" max="13350" width="15.5703125" style="654" customWidth="1"/>
    <col min="13351" max="13352" width="19" style="654" customWidth="1"/>
    <col min="13353" max="13353" width="9.140625" style="654"/>
    <col min="13354" max="13354" width="14" style="654" bestFit="1" customWidth="1"/>
    <col min="13355" max="13568" width="9.140625" style="654"/>
    <col min="13569" max="13569" width="5.42578125" style="654" bestFit="1" customWidth="1"/>
    <col min="13570" max="13570" width="48" style="654" bestFit="1" customWidth="1"/>
    <col min="13571" max="13606" width="15.5703125" style="654" customWidth="1"/>
    <col min="13607" max="13608" width="19" style="654" customWidth="1"/>
    <col min="13609" max="13609" width="9.140625" style="654"/>
    <col min="13610" max="13610" width="14" style="654" bestFit="1" customWidth="1"/>
    <col min="13611" max="13824" width="9.140625" style="654"/>
    <col min="13825" max="13825" width="5.42578125" style="654" bestFit="1" customWidth="1"/>
    <col min="13826" max="13826" width="48" style="654" bestFit="1" customWidth="1"/>
    <col min="13827" max="13862" width="15.5703125" style="654" customWidth="1"/>
    <col min="13863" max="13864" width="19" style="654" customWidth="1"/>
    <col min="13865" max="13865" width="9.140625" style="654"/>
    <col min="13866" max="13866" width="14" style="654" bestFit="1" customWidth="1"/>
    <col min="13867" max="14080" width="9.140625" style="654"/>
    <col min="14081" max="14081" width="5.42578125" style="654" bestFit="1" customWidth="1"/>
    <col min="14082" max="14082" width="48" style="654" bestFit="1" customWidth="1"/>
    <col min="14083" max="14118" width="15.5703125" style="654" customWidth="1"/>
    <col min="14119" max="14120" width="19" style="654" customWidth="1"/>
    <col min="14121" max="14121" width="9.140625" style="654"/>
    <col min="14122" max="14122" width="14" style="654" bestFit="1" customWidth="1"/>
    <col min="14123" max="14336" width="9.140625" style="654"/>
    <col min="14337" max="14337" width="5.42578125" style="654" bestFit="1" customWidth="1"/>
    <col min="14338" max="14338" width="48" style="654" bestFit="1" customWidth="1"/>
    <col min="14339" max="14374" width="15.5703125" style="654" customWidth="1"/>
    <col min="14375" max="14376" width="19" style="654" customWidth="1"/>
    <col min="14377" max="14377" width="9.140625" style="654"/>
    <col min="14378" max="14378" width="14" style="654" bestFit="1" customWidth="1"/>
    <col min="14379" max="14592" width="9.140625" style="654"/>
    <col min="14593" max="14593" width="5.42578125" style="654" bestFit="1" customWidth="1"/>
    <col min="14594" max="14594" width="48" style="654" bestFit="1" customWidth="1"/>
    <col min="14595" max="14630" width="15.5703125" style="654" customWidth="1"/>
    <col min="14631" max="14632" width="19" style="654" customWidth="1"/>
    <col min="14633" max="14633" width="9.140625" style="654"/>
    <col min="14634" max="14634" width="14" style="654" bestFit="1" customWidth="1"/>
    <col min="14635" max="14848" width="9.140625" style="654"/>
    <col min="14849" max="14849" width="5.42578125" style="654" bestFit="1" customWidth="1"/>
    <col min="14850" max="14850" width="48" style="654" bestFit="1" customWidth="1"/>
    <col min="14851" max="14886" width="15.5703125" style="654" customWidth="1"/>
    <col min="14887" max="14888" width="19" style="654" customWidth="1"/>
    <col min="14889" max="14889" width="9.140625" style="654"/>
    <col min="14890" max="14890" width="14" style="654" bestFit="1" customWidth="1"/>
    <col min="14891" max="15104" width="9.140625" style="654"/>
    <col min="15105" max="15105" width="5.42578125" style="654" bestFit="1" customWidth="1"/>
    <col min="15106" max="15106" width="48" style="654" bestFit="1" customWidth="1"/>
    <col min="15107" max="15142" width="15.5703125" style="654" customWidth="1"/>
    <col min="15143" max="15144" width="19" style="654" customWidth="1"/>
    <col min="15145" max="15145" width="9.140625" style="654"/>
    <col min="15146" max="15146" width="14" style="654" bestFit="1" customWidth="1"/>
    <col min="15147" max="15360" width="9.140625" style="654"/>
    <col min="15361" max="15361" width="5.42578125" style="654" bestFit="1" customWidth="1"/>
    <col min="15362" max="15362" width="48" style="654" bestFit="1" customWidth="1"/>
    <col min="15363" max="15398" width="15.5703125" style="654" customWidth="1"/>
    <col min="15399" max="15400" width="19" style="654" customWidth="1"/>
    <col min="15401" max="15401" width="9.140625" style="654"/>
    <col min="15402" max="15402" width="14" style="654" bestFit="1" customWidth="1"/>
    <col min="15403" max="15616" width="9.140625" style="654"/>
    <col min="15617" max="15617" width="5.42578125" style="654" bestFit="1" customWidth="1"/>
    <col min="15618" max="15618" width="48" style="654" bestFit="1" customWidth="1"/>
    <col min="15619" max="15654" width="15.5703125" style="654" customWidth="1"/>
    <col min="15655" max="15656" width="19" style="654" customWidth="1"/>
    <col min="15657" max="15657" width="9.140625" style="654"/>
    <col min="15658" max="15658" width="14" style="654" bestFit="1" customWidth="1"/>
    <col min="15659" max="15872" width="9.140625" style="654"/>
    <col min="15873" max="15873" width="5.42578125" style="654" bestFit="1" customWidth="1"/>
    <col min="15874" max="15874" width="48" style="654" bestFit="1" customWidth="1"/>
    <col min="15875" max="15910" width="15.5703125" style="654" customWidth="1"/>
    <col min="15911" max="15912" width="19" style="654" customWidth="1"/>
    <col min="15913" max="15913" width="9.140625" style="654"/>
    <col min="15914" max="15914" width="14" style="654" bestFit="1" customWidth="1"/>
    <col min="15915" max="16128" width="9.140625" style="654"/>
    <col min="16129" max="16129" width="5.42578125" style="654" bestFit="1" customWidth="1"/>
    <col min="16130" max="16130" width="48" style="654" bestFit="1" customWidth="1"/>
    <col min="16131" max="16166" width="15.5703125" style="654" customWidth="1"/>
    <col min="16167" max="16168" width="19" style="654" customWidth="1"/>
    <col min="16169" max="16169" width="9.140625" style="654"/>
    <col min="16170" max="16170" width="14" style="654" bestFit="1" customWidth="1"/>
    <col min="16171" max="16384" width="9.140625" style="654"/>
  </cols>
  <sheetData>
    <row r="1" spans="1:69" s="583" customFormat="1" ht="16.5">
      <c r="A1" s="138">
        <f>'Certification Statement'!D9</f>
        <v>0</v>
      </c>
      <c r="B1" s="582"/>
      <c r="C1" s="574" t="s">
        <v>329</v>
      </c>
      <c r="AP1" s="584"/>
    </row>
    <row r="2" spans="1:69" s="583" customFormat="1" ht="12.75">
      <c r="A2" s="585" t="s">
        <v>287</v>
      </c>
      <c r="B2" s="586"/>
      <c r="AP2" s="584"/>
    </row>
    <row r="3" spans="1:69" s="583" customFormat="1" ht="12.75">
      <c r="A3" s="587" t="s">
        <v>370</v>
      </c>
      <c r="AP3" s="584"/>
    </row>
    <row r="4" spans="1:69" s="583" customFormat="1" ht="13.5" thickBot="1">
      <c r="A4" s="588" t="str">
        <f>"For the period ending "&amp;TEXT(B7,"mm/dd/yy")</f>
        <v>For the period ending 01/00/00</v>
      </c>
      <c r="AP4" s="584"/>
    </row>
    <row r="5" spans="1:69" s="586" customFormat="1" ht="13.5" thickBot="1">
      <c r="A5" s="589"/>
      <c r="B5" s="590"/>
      <c r="C5" s="591"/>
      <c r="D5" s="591"/>
      <c r="E5" s="592"/>
      <c r="F5" s="592"/>
      <c r="G5" s="592"/>
      <c r="H5" s="591"/>
      <c r="I5" s="591" t="s">
        <v>172</v>
      </c>
      <c r="J5" s="592"/>
      <c r="K5" s="592"/>
      <c r="L5" s="592"/>
      <c r="M5" s="591"/>
      <c r="N5" s="591"/>
      <c r="O5" s="592"/>
      <c r="P5" s="592"/>
      <c r="Q5" s="592"/>
      <c r="R5" s="592"/>
      <c r="S5" s="592"/>
      <c r="T5" s="592"/>
      <c r="U5" s="591" t="s">
        <v>172</v>
      </c>
      <c r="V5" s="592"/>
      <c r="W5" s="591"/>
      <c r="X5" s="592"/>
      <c r="Y5" s="592"/>
      <c r="Z5" s="592"/>
      <c r="AA5" s="592"/>
      <c r="AB5" s="592"/>
      <c r="AC5" s="592"/>
      <c r="AD5" s="592"/>
      <c r="AE5" s="591"/>
      <c r="AF5" s="592"/>
      <c r="AG5" s="591" t="s">
        <v>172</v>
      </c>
      <c r="AH5" s="592"/>
      <c r="AI5" s="592"/>
      <c r="AJ5" s="591"/>
      <c r="AK5" s="592"/>
      <c r="AL5" s="592"/>
      <c r="AM5" s="592"/>
      <c r="AN5" s="593"/>
      <c r="AP5" s="594"/>
    </row>
    <row r="6" spans="1:69" s="603" customFormat="1" ht="26.25" thickBot="1">
      <c r="A6" s="595" t="s">
        <v>173</v>
      </c>
      <c r="B6" s="596" t="s">
        <v>174</v>
      </c>
      <c r="C6" s="597">
        <f t="array" ref="C6:AL6">TRANSPOSE(B7:B54)</f>
        <v>0</v>
      </c>
      <c r="D6" s="598" t="e">
        <v>#NUM!</v>
      </c>
      <c r="E6" s="598" t="e">
        <v>#NUM!</v>
      </c>
      <c r="F6" s="598" t="e">
        <v>#NUM!</v>
      </c>
      <c r="G6" s="598" t="e">
        <v>#NUM!</v>
      </c>
      <c r="H6" s="598" t="e">
        <v>#NUM!</v>
      </c>
      <c r="I6" s="598" t="e">
        <v>#NUM!</v>
      </c>
      <c r="J6" s="598" t="e">
        <v>#NUM!</v>
      </c>
      <c r="K6" s="598" t="e">
        <v>#NUM!</v>
      </c>
      <c r="L6" s="598" t="e">
        <v>#NUM!</v>
      </c>
      <c r="M6" s="598" t="e">
        <v>#NUM!</v>
      </c>
      <c r="N6" s="598" t="e">
        <v>#NUM!</v>
      </c>
      <c r="O6" s="599" t="e">
        <v>#NUM!</v>
      </c>
      <c r="P6" s="599" t="e">
        <v>#NUM!</v>
      </c>
      <c r="Q6" s="599" t="e">
        <v>#NUM!</v>
      </c>
      <c r="R6" s="598" t="e">
        <v>#NUM!</v>
      </c>
      <c r="S6" s="599" t="e">
        <v>#NUM!</v>
      </c>
      <c r="T6" s="599" t="e">
        <v>#NUM!</v>
      </c>
      <c r="U6" s="599" t="e">
        <v>#NUM!</v>
      </c>
      <c r="V6" s="599" t="e">
        <v>#NUM!</v>
      </c>
      <c r="W6" s="599" t="e">
        <v>#NUM!</v>
      </c>
      <c r="X6" s="599" t="e">
        <v>#NUM!</v>
      </c>
      <c r="Y6" s="599" t="e">
        <v>#NUM!</v>
      </c>
      <c r="Z6" s="598" t="e">
        <v>#NUM!</v>
      </c>
      <c r="AA6" s="599" t="e">
        <v>#NUM!</v>
      </c>
      <c r="AB6" s="599" t="e">
        <v>#NUM!</v>
      </c>
      <c r="AC6" s="599" t="e">
        <v>#NUM!</v>
      </c>
      <c r="AD6" s="599" t="e">
        <v>#NUM!</v>
      </c>
      <c r="AE6" s="599" t="e">
        <v>#NUM!</v>
      </c>
      <c r="AF6" s="599" t="e">
        <v>#NUM!</v>
      </c>
      <c r="AG6" s="599" t="e">
        <v>#NUM!</v>
      </c>
      <c r="AH6" s="598" t="e">
        <v>#NUM!</v>
      </c>
      <c r="AI6" s="599" t="e">
        <v>#NUM!</v>
      </c>
      <c r="AJ6" s="599" t="e">
        <v>#NUM!</v>
      </c>
      <c r="AK6" s="599" t="e">
        <v>#NUM!</v>
      </c>
      <c r="AL6" s="599" t="e">
        <v>#NUM!</v>
      </c>
      <c r="AM6" s="595" t="s">
        <v>175</v>
      </c>
      <c r="AN6" s="600" t="s">
        <v>176</v>
      </c>
      <c r="AO6" s="601"/>
      <c r="AP6" s="602"/>
      <c r="AQ6" s="601"/>
      <c r="AR6" s="601"/>
      <c r="AS6" s="601"/>
      <c r="AT6" s="601"/>
      <c r="AU6" s="601"/>
      <c r="AV6" s="601"/>
      <c r="AW6" s="601"/>
      <c r="AX6" s="601"/>
      <c r="AY6" s="601"/>
      <c r="AZ6" s="601"/>
      <c r="BA6" s="601"/>
      <c r="BB6" s="601"/>
      <c r="BC6" s="601"/>
      <c r="BD6" s="601"/>
      <c r="BE6" s="601"/>
      <c r="BF6" s="601"/>
      <c r="BG6" s="601"/>
      <c r="BH6" s="601"/>
      <c r="BI6" s="601"/>
      <c r="BJ6" s="601"/>
      <c r="BK6" s="601"/>
      <c r="BL6" s="601"/>
      <c r="BM6" s="601"/>
      <c r="BN6" s="601"/>
      <c r="BO6" s="601"/>
      <c r="BP6" s="601"/>
      <c r="BQ6" s="601"/>
    </row>
    <row r="7" spans="1:69" s="586" customFormat="1" ht="15">
      <c r="A7" s="604">
        <v>1</v>
      </c>
      <c r="B7" s="605">
        <f>'Certification Statement'!E20</f>
        <v>0</v>
      </c>
      <c r="C7" s="606"/>
      <c r="D7" s="606"/>
      <c r="E7" s="606"/>
      <c r="F7" s="607"/>
      <c r="G7" s="607"/>
      <c r="H7" s="607"/>
      <c r="I7" s="607"/>
      <c r="J7" s="607"/>
      <c r="K7" s="607"/>
      <c r="L7" s="607"/>
      <c r="M7" s="607"/>
      <c r="N7" s="607"/>
      <c r="O7" s="608"/>
      <c r="P7" s="608"/>
      <c r="Q7" s="608"/>
      <c r="R7" s="607"/>
      <c r="S7" s="608"/>
      <c r="T7" s="608"/>
      <c r="U7" s="608"/>
      <c r="V7" s="608"/>
      <c r="W7" s="608"/>
      <c r="X7" s="608"/>
      <c r="Y7" s="608"/>
      <c r="Z7" s="607"/>
      <c r="AA7" s="608"/>
      <c r="AB7" s="608"/>
      <c r="AC7" s="608"/>
      <c r="AD7" s="608"/>
      <c r="AE7" s="608"/>
      <c r="AF7" s="608"/>
      <c r="AG7" s="608"/>
      <c r="AH7" s="607"/>
      <c r="AI7" s="608"/>
      <c r="AJ7" s="608"/>
      <c r="AK7" s="608"/>
      <c r="AL7" s="609"/>
      <c r="AM7" s="610"/>
      <c r="AN7" s="611">
        <f t="shared" ref="AN7:AN43" si="0">SUM(C7:AM7)</f>
        <v>0</v>
      </c>
      <c r="AP7" s="612"/>
    </row>
    <row r="8" spans="1:69" s="586" customFormat="1" ht="15">
      <c r="A8" s="613">
        <v>2</v>
      </c>
      <c r="B8" s="614" t="e">
        <f>IF(MONTH(B7)&lt;&gt;1,DATE(YEAR(B7),MONTH(B7)-1,15),DATE(YEAR(B7),MONTH(B7)-1,15))</f>
        <v>#NUM!</v>
      </c>
      <c r="C8" s="615"/>
      <c r="D8" s="606"/>
      <c r="E8" s="606"/>
      <c r="F8" s="606"/>
      <c r="G8" s="606"/>
      <c r="H8" s="606"/>
      <c r="I8" s="606"/>
      <c r="J8" s="606"/>
      <c r="K8" s="606"/>
      <c r="L8" s="606"/>
      <c r="M8" s="606"/>
      <c r="N8" s="606"/>
      <c r="O8" s="616"/>
      <c r="P8" s="616"/>
      <c r="Q8" s="616"/>
      <c r="R8" s="606"/>
      <c r="S8" s="616"/>
      <c r="T8" s="616"/>
      <c r="U8" s="616"/>
      <c r="V8" s="616"/>
      <c r="W8" s="616"/>
      <c r="X8" s="616"/>
      <c r="Y8" s="616"/>
      <c r="Z8" s="606"/>
      <c r="AA8" s="616"/>
      <c r="AB8" s="616"/>
      <c r="AC8" s="616"/>
      <c r="AD8" s="616"/>
      <c r="AE8" s="616"/>
      <c r="AF8" s="616"/>
      <c r="AG8" s="616"/>
      <c r="AH8" s="606"/>
      <c r="AI8" s="616"/>
      <c r="AJ8" s="616"/>
      <c r="AK8" s="616"/>
      <c r="AL8" s="617"/>
      <c r="AM8" s="618"/>
      <c r="AN8" s="619">
        <f t="shared" si="0"/>
        <v>0</v>
      </c>
      <c r="AP8" s="612"/>
    </row>
    <row r="9" spans="1:69" s="586" customFormat="1" ht="15">
      <c r="A9" s="613">
        <v>3</v>
      </c>
      <c r="B9" s="614" t="e">
        <f t="shared" ref="B9:B42" si="1">IF(MONTH(B8)&lt;&gt;1,DATE(YEAR(B8),MONTH(B8)-1,15),DATE(YEAR(B8),MONTH(B8)-1,15))</f>
        <v>#NUM!</v>
      </c>
      <c r="C9" s="615"/>
      <c r="D9" s="615"/>
      <c r="E9" s="606"/>
      <c r="F9" s="606"/>
      <c r="G9" s="606"/>
      <c r="H9" s="606"/>
      <c r="I9" s="606"/>
      <c r="J9" s="606"/>
      <c r="K9" s="606"/>
      <c r="L9" s="606"/>
      <c r="M9" s="606"/>
      <c r="N9" s="606"/>
      <c r="O9" s="616"/>
      <c r="P9" s="616"/>
      <c r="Q9" s="616"/>
      <c r="R9" s="606"/>
      <c r="S9" s="616"/>
      <c r="T9" s="616"/>
      <c r="U9" s="616"/>
      <c r="V9" s="616"/>
      <c r="W9" s="616"/>
      <c r="X9" s="616"/>
      <c r="Y9" s="616"/>
      <c r="Z9" s="606"/>
      <c r="AA9" s="616"/>
      <c r="AB9" s="616"/>
      <c r="AC9" s="616"/>
      <c r="AD9" s="616"/>
      <c r="AE9" s="616"/>
      <c r="AF9" s="616"/>
      <c r="AG9" s="616"/>
      <c r="AH9" s="606"/>
      <c r="AI9" s="616"/>
      <c r="AJ9" s="616"/>
      <c r="AK9" s="616"/>
      <c r="AL9" s="617"/>
      <c r="AM9" s="618"/>
      <c r="AN9" s="619">
        <f t="shared" si="0"/>
        <v>0</v>
      </c>
      <c r="AP9" s="612"/>
    </row>
    <row r="10" spans="1:69" s="586" customFormat="1" ht="15">
      <c r="A10" s="613">
        <v>4</v>
      </c>
      <c r="B10" s="614" t="e">
        <f t="shared" si="1"/>
        <v>#NUM!</v>
      </c>
      <c r="C10" s="620"/>
      <c r="D10" s="615"/>
      <c r="E10" s="615"/>
      <c r="F10" s="606"/>
      <c r="G10" s="606"/>
      <c r="H10" s="606"/>
      <c r="I10" s="606"/>
      <c r="J10" s="606"/>
      <c r="K10" s="606"/>
      <c r="L10" s="606"/>
      <c r="M10" s="606"/>
      <c r="N10" s="606"/>
      <c r="O10" s="616"/>
      <c r="P10" s="616"/>
      <c r="Q10" s="616"/>
      <c r="R10" s="606"/>
      <c r="S10" s="616"/>
      <c r="T10" s="616"/>
      <c r="U10" s="616"/>
      <c r="V10" s="616"/>
      <c r="W10" s="616"/>
      <c r="X10" s="616"/>
      <c r="Y10" s="616"/>
      <c r="Z10" s="606"/>
      <c r="AA10" s="616"/>
      <c r="AB10" s="616"/>
      <c r="AC10" s="616"/>
      <c r="AD10" s="616"/>
      <c r="AE10" s="616"/>
      <c r="AF10" s="616"/>
      <c r="AG10" s="616"/>
      <c r="AH10" s="606"/>
      <c r="AI10" s="616"/>
      <c r="AJ10" s="616"/>
      <c r="AK10" s="616"/>
      <c r="AL10" s="617"/>
      <c r="AM10" s="618"/>
      <c r="AN10" s="619">
        <f t="shared" si="0"/>
        <v>0</v>
      </c>
      <c r="AP10" s="612"/>
    </row>
    <row r="11" spans="1:69" s="586" customFormat="1" ht="15">
      <c r="A11" s="613">
        <v>5</v>
      </c>
      <c r="B11" s="614" t="e">
        <f t="shared" si="1"/>
        <v>#NUM!</v>
      </c>
      <c r="C11" s="620"/>
      <c r="D11" s="615"/>
      <c r="E11" s="615"/>
      <c r="F11" s="615"/>
      <c r="G11" s="606"/>
      <c r="H11" s="606"/>
      <c r="I11" s="606"/>
      <c r="J11" s="606"/>
      <c r="K11" s="606"/>
      <c r="L11" s="606"/>
      <c r="M11" s="606"/>
      <c r="N11" s="606"/>
      <c r="O11" s="616"/>
      <c r="P11" s="616"/>
      <c r="Q11" s="616"/>
      <c r="R11" s="606"/>
      <c r="S11" s="616"/>
      <c r="T11" s="616"/>
      <c r="U11" s="616"/>
      <c r="V11" s="616"/>
      <c r="W11" s="616"/>
      <c r="X11" s="616"/>
      <c r="Y11" s="616"/>
      <c r="Z11" s="606"/>
      <c r="AA11" s="616"/>
      <c r="AB11" s="616"/>
      <c r="AC11" s="616"/>
      <c r="AD11" s="616"/>
      <c r="AE11" s="616"/>
      <c r="AF11" s="616"/>
      <c r="AG11" s="616"/>
      <c r="AH11" s="606"/>
      <c r="AI11" s="616"/>
      <c r="AJ11" s="616"/>
      <c r="AK11" s="616"/>
      <c r="AL11" s="617"/>
      <c r="AM11" s="618"/>
      <c r="AN11" s="619">
        <f t="shared" si="0"/>
        <v>0</v>
      </c>
      <c r="AP11" s="612"/>
    </row>
    <row r="12" spans="1:69" s="586" customFormat="1" ht="15">
      <c r="A12" s="613">
        <v>6</v>
      </c>
      <c r="B12" s="614" t="e">
        <f t="shared" si="1"/>
        <v>#NUM!</v>
      </c>
      <c r="C12" s="620"/>
      <c r="D12" s="615"/>
      <c r="E12" s="615"/>
      <c r="F12" s="621"/>
      <c r="G12" s="615"/>
      <c r="H12" s="606"/>
      <c r="I12" s="606"/>
      <c r="J12" s="606"/>
      <c r="K12" s="606"/>
      <c r="L12" s="606"/>
      <c r="M12" s="606"/>
      <c r="N12" s="606"/>
      <c r="O12" s="616"/>
      <c r="P12" s="616"/>
      <c r="Q12" s="616"/>
      <c r="R12" s="606"/>
      <c r="S12" s="616"/>
      <c r="T12" s="616"/>
      <c r="U12" s="616"/>
      <c r="V12" s="616"/>
      <c r="W12" s="616"/>
      <c r="X12" s="616"/>
      <c r="Y12" s="616"/>
      <c r="Z12" s="606"/>
      <c r="AA12" s="616"/>
      <c r="AB12" s="616"/>
      <c r="AC12" s="616"/>
      <c r="AD12" s="616"/>
      <c r="AE12" s="616"/>
      <c r="AF12" s="616"/>
      <c r="AG12" s="616"/>
      <c r="AH12" s="606"/>
      <c r="AI12" s="616"/>
      <c r="AJ12" s="616"/>
      <c r="AK12" s="616"/>
      <c r="AL12" s="617"/>
      <c r="AM12" s="618"/>
      <c r="AN12" s="619">
        <f t="shared" si="0"/>
        <v>0</v>
      </c>
      <c r="AP12" s="612"/>
    </row>
    <row r="13" spans="1:69" s="586" customFormat="1" ht="15">
      <c r="A13" s="613">
        <v>7</v>
      </c>
      <c r="B13" s="614" t="e">
        <f t="shared" si="1"/>
        <v>#NUM!</v>
      </c>
      <c r="C13" s="620"/>
      <c r="D13" s="615"/>
      <c r="E13" s="615"/>
      <c r="F13" s="615"/>
      <c r="G13" s="615"/>
      <c r="H13" s="615"/>
      <c r="I13" s="606"/>
      <c r="J13" s="606"/>
      <c r="K13" s="606"/>
      <c r="L13" s="606"/>
      <c r="M13" s="606"/>
      <c r="N13" s="606"/>
      <c r="O13" s="616"/>
      <c r="P13" s="616"/>
      <c r="Q13" s="616"/>
      <c r="R13" s="606"/>
      <c r="S13" s="616"/>
      <c r="T13" s="616"/>
      <c r="U13" s="616"/>
      <c r="V13" s="616"/>
      <c r="W13" s="616"/>
      <c r="X13" s="616"/>
      <c r="Y13" s="616"/>
      <c r="Z13" s="606"/>
      <c r="AA13" s="616"/>
      <c r="AB13" s="616"/>
      <c r="AC13" s="616"/>
      <c r="AD13" s="616"/>
      <c r="AE13" s="616"/>
      <c r="AF13" s="616"/>
      <c r="AG13" s="616"/>
      <c r="AH13" s="606"/>
      <c r="AI13" s="616"/>
      <c r="AJ13" s="616"/>
      <c r="AK13" s="616"/>
      <c r="AL13" s="617"/>
      <c r="AM13" s="618"/>
      <c r="AN13" s="619">
        <f t="shared" si="0"/>
        <v>0</v>
      </c>
      <c r="AP13" s="612"/>
    </row>
    <row r="14" spans="1:69" s="586" customFormat="1" ht="15">
      <c r="A14" s="613">
        <v>8</v>
      </c>
      <c r="B14" s="614" t="e">
        <f t="shared" si="1"/>
        <v>#NUM!</v>
      </c>
      <c r="C14" s="620"/>
      <c r="D14" s="615"/>
      <c r="E14" s="615"/>
      <c r="F14" s="615"/>
      <c r="G14" s="615"/>
      <c r="H14" s="615"/>
      <c r="I14" s="615"/>
      <c r="J14" s="606"/>
      <c r="K14" s="606"/>
      <c r="L14" s="606"/>
      <c r="M14" s="606"/>
      <c r="N14" s="606"/>
      <c r="O14" s="616"/>
      <c r="P14" s="616"/>
      <c r="Q14" s="616"/>
      <c r="R14" s="606"/>
      <c r="S14" s="616"/>
      <c r="T14" s="616"/>
      <c r="U14" s="616"/>
      <c r="V14" s="616"/>
      <c r="W14" s="616"/>
      <c r="X14" s="616"/>
      <c r="Y14" s="616"/>
      <c r="Z14" s="606"/>
      <c r="AA14" s="616"/>
      <c r="AB14" s="616"/>
      <c r="AC14" s="616"/>
      <c r="AD14" s="616"/>
      <c r="AE14" s="616"/>
      <c r="AF14" s="616"/>
      <c r="AG14" s="616"/>
      <c r="AH14" s="606"/>
      <c r="AI14" s="616"/>
      <c r="AJ14" s="616"/>
      <c r="AK14" s="616"/>
      <c r="AL14" s="617"/>
      <c r="AM14" s="618"/>
      <c r="AN14" s="619">
        <f t="shared" si="0"/>
        <v>0</v>
      </c>
      <c r="AP14" s="612"/>
    </row>
    <row r="15" spans="1:69" s="586" customFormat="1" ht="15">
      <c r="A15" s="613">
        <v>9</v>
      </c>
      <c r="B15" s="614" t="e">
        <f t="shared" si="1"/>
        <v>#NUM!</v>
      </c>
      <c r="C15" s="620"/>
      <c r="D15" s="615"/>
      <c r="E15" s="615"/>
      <c r="F15" s="615"/>
      <c r="G15" s="615"/>
      <c r="H15" s="615"/>
      <c r="I15" s="615"/>
      <c r="J15" s="615"/>
      <c r="K15" s="606"/>
      <c r="L15" s="606"/>
      <c r="M15" s="606"/>
      <c r="N15" s="606"/>
      <c r="O15" s="616"/>
      <c r="P15" s="616"/>
      <c r="Q15" s="616"/>
      <c r="R15" s="606"/>
      <c r="S15" s="616"/>
      <c r="T15" s="616"/>
      <c r="U15" s="616"/>
      <c r="V15" s="616"/>
      <c r="W15" s="616"/>
      <c r="X15" s="616"/>
      <c r="Y15" s="616"/>
      <c r="Z15" s="606"/>
      <c r="AA15" s="616"/>
      <c r="AB15" s="616"/>
      <c r="AC15" s="616"/>
      <c r="AD15" s="616"/>
      <c r="AE15" s="616"/>
      <c r="AF15" s="616"/>
      <c r="AG15" s="616"/>
      <c r="AH15" s="606"/>
      <c r="AI15" s="616"/>
      <c r="AJ15" s="616"/>
      <c r="AK15" s="616"/>
      <c r="AL15" s="617"/>
      <c r="AM15" s="618"/>
      <c r="AN15" s="619">
        <f t="shared" si="0"/>
        <v>0</v>
      </c>
      <c r="AP15" s="612"/>
    </row>
    <row r="16" spans="1:69" s="586" customFormat="1" ht="15">
      <c r="A16" s="613">
        <v>10</v>
      </c>
      <c r="B16" s="614" t="e">
        <f t="shared" si="1"/>
        <v>#NUM!</v>
      </c>
      <c r="C16" s="620"/>
      <c r="D16" s="615"/>
      <c r="E16" s="615"/>
      <c r="F16" s="615"/>
      <c r="G16" s="615"/>
      <c r="H16" s="615"/>
      <c r="I16" s="615"/>
      <c r="J16" s="615"/>
      <c r="K16" s="615"/>
      <c r="L16" s="606"/>
      <c r="M16" s="606"/>
      <c r="N16" s="606"/>
      <c r="O16" s="616"/>
      <c r="P16" s="616"/>
      <c r="Q16" s="616"/>
      <c r="R16" s="606"/>
      <c r="S16" s="616"/>
      <c r="T16" s="616"/>
      <c r="U16" s="616"/>
      <c r="V16" s="616"/>
      <c r="W16" s="616"/>
      <c r="X16" s="616"/>
      <c r="Y16" s="616"/>
      <c r="Z16" s="606"/>
      <c r="AA16" s="616"/>
      <c r="AB16" s="616"/>
      <c r="AC16" s="616"/>
      <c r="AD16" s="616"/>
      <c r="AE16" s="616"/>
      <c r="AF16" s="616"/>
      <c r="AG16" s="616"/>
      <c r="AH16" s="606"/>
      <c r="AI16" s="616"/>
      <c r="AJ16" s="616"/>
      <c r="AK16" s="616"/>
      <c r="AL16" s="617"/>
      <c r="AM16" s="618"/>
      <c r="AN16" s="619">
        <f t="shared" si="0"/>
        <v>0</v>
      </c>
      <c r="AP16" s="612"/>
    </row>
    <row r="17" spans="1:42" s="586" customFormat="1" ht="15">
      <c r="A17" s="613">
        <v>11</v>
      </c>
      <c r="B17" s="614" t="e">
        <f t="shared" si="1"/>
        <v>#NUM!</v>
      </c>
      <c r="C17" s="620"/>
      <c r="D17" s="615"/>
      <c r="E17" s="615"/>
      <c r="F17" s="615"/>
      <c r="G17" s="615"/>
      <c r="H17" s="615"/>
      <c r="I17" s="615"/>
      <c r="J17" s="615"/>
      <c r="K17" s="615"/>
      <c r="L17" s="615"/>
      <c r="M17" s="606"/>
      <c r="N17" s="606"/>
      <c r="O17" s="616"/>
      <c r="P17" s="616"/>
      <c r="Q17" s="616"/>
      <c r="R17" s="606"/>
      <c r="S17" s="616"/>
      <c r="T17" s="616"/>
      <c r="U17" s="616"/>
      <c r="V17" s="616"/>
      <c r="W17" s="616"/>
      <c r="X17" s="616"/>
      <c r="Y17" s="616"/>
      <c r="Z17" s="606"/>
      <c r="AA17" s="616"/>
      <c r="AB17" s="616"/>
      <c r="AC17" s="616"/>
      <c r="AD17" s="616"/>
      <c r="AE17" s="616"/>
      <c r="AF17" s="616"/>
      <c r="AG17" s="616"/>
      <c r="AH17" s="606"/>
      <c r="AI17" s="616"/>
      <c r="AJ17" s="616"/>
      <c r="AK17" s="616"/>
      <c r="AL17" s="617"/>
      <c r="AM17" s="618"/>
      <c r="AN17" s="619">
        <f t="shared" si="0"/>
        <v>0</v>
      </c>
      <c r="AP17" s="612"/>
    </row>
    <row r="18" spans="1:42" s="586" customFormat="1" ht="15">
      <c r="A18" s="613">
        <v>12</v>
      </c>
      <c r="B18" s="614" t="e">
        <f t="shared" si="1"/>
        <v>#NUM!</v>
      </c>
      <c r="C18" s="620"/>
      <c r="D18" s="615"/>
      <c r="E18" s="615"/>
      <c r="F18" s="615"/>
      <c r="G18" s="615"/>
      <c r="H18" s="615"/>
      <c r="I18" s="615"/>
      <c r="J18" s="615"/>
      <c r="K18" s="615"/>
      <c r="L18" s="615"/>
      <c r="M18" s="615"/>
      <c r="N18" s="606"/>
      <c r="O18" s="616"/>
      <c r="P18" s="616"/>
      <c r="Q18" s="616"/>
      <c r="R18" s="606"/>
      <c r="S18" s="616"/>
      <c r="T18" s="616"/>
      <c r="U18" s="616"/>
      <c r="V18" s="616"/>
      <c r="W18" s="616"/>
      <c r="X18" s="616"/>
      <c r="Y18" s="616"/>
      <c r="Z18" s="606"/>
      <c r="AA18" s="616"/>
      <c r="AB18" s="616"/>
      <c r="AC18" s="616"/>
      <c r="AD18" s="616"/>
      <c r="AE18" s="616"/>
      <c r="AF18" s="616"/>
      <c r="AG18" s="616"/>
      <c r="AH18" s="606"/>
      <c r="AI18" s="616"/>
      <c r="AJ18" s="616"/>
      <c r="AK18" s="616"/>
      <c r="AL18" s="617"/>
      <c r="AM18" s="618"/>
      <c r="AN18" s="619">
        <f t="shared" si="0"/>
        <v>0</v>
      </c>
      <c r="AP18" s="612"/>
    </row>
    <row r="19" spans="1:42" s="586" customFormat="1" ht="15">
      <c r="A19" s="613">
        <v>13</v>
      </c>
      <c r="B19" s="614" t="e">
        <f t="shared" si="1"/>
        <v>#NUM!</v>
      </c>
      <c r="C19" s="620"/>
      <c r="D19" s="615"/>
      <c r="E19" s="615"/>
      <c r="F19" s="615"/>
      <c r="G19" s="615"/>
      <c r="H19" s="615"/>
      <c r="I19" s="615"/>
      <c r="J19" s="615"/>
      <c r="K19" s="615"/>
      <c r="L19" s="615"/>
      <c r="M19" s="615"/>
      <c r="N19" s="615"/>
      <c r="O19" s="616"/>
      <c r="P19" s="616"/>
      <c r="Q19" s="616"/>
      <c r="R19" s="606"/>
      <c r="S19" s="616"/>
      <c r="T19" s="616"/>
      <c r="U19" s="616"/>
      <c r="V19" s="616"/>
      <c r="W19" s="616"/>
      <c r="X19" s="616"/>
      <c r="Y19" s="616"/>
      <c r="Z19" s="606"/>
      <c r="AA19" s="616"/>
      <c r="AB19" s="616"/>
      <c r="AC19" s="616"/>
      <c r="AD19" s="616"/>
      <c r="AE19" s="616"/>
      <c r="AF19" s="616"/>
      <c r="AG19" s="616"/>
      <c r="AH19" s="606"/>
      <c r="AI19" s="616"/>
      <c r="AJ19" s="616"/>
      <c r="AK19" s="616"/>
      <c r="AL19" s="617"/>
      <c r="AM19" s="618"/>
      <c r="AN19" s="619">
        <f t="shared" si="0"/>
        <v>0</v>
      </c>
      <c r="AP19" s="612"/>
    </row>
    <row r="20" spans="1:42" s="586" customFormat="1" ht="15">
      <c r="A20" s="613">
        <v>14</v>
      </c>
      <c r="B20" s="614" t="e">
        <f t="shared" si="1"/>
        <v>#NUM!</v>
      </c>
      <c r="C20" s="620"/>
      <c r="D20" s="615"/>
      <c r="E20" s="615"/>
      <c r="F20" s="615"/>
      <c r="G20" s="615"/>
      <c r="H20" s="615"/>
      <c r="I20" s="615"/>
      <c r="J20" s="615"/>
      <c r="K20" s="615"/>
      <c r="L20" s="615"/>
      <c r="M20" s="615"/>
      <c r="N20" s="615"/>
      <c r="O20" s="622"/>
      <c r="P20" s="616"/>
      <c r="Q20" s="616"/>
      <c r="R20" s="606"/>
      <c r="S20" s="616"/>
      <c r="T20" s="616"/>
      <c r="U20" s="616"/>
      <c r="V20" s="616"/>
      <c r="W20" s="616"/>
      <c r="X20" s="616"/>
      <c r="Y20" s="616"/>
      <c r="Z20" s="606"/>
      <c r="AA20" s="616"/>
      <c r="AB20" s="616"/>
      <c r="AC20" s="616"/>
      <c r="AD20" s="616"/>
      <c r="AE20" s="616"/>
      <c r="AF20" s="616"/>
      <c r="AG20" s="616"/>
      <c r="AH20" s="606"/>
      <c r="AI20" s="616"/>
      <c r="AJ20" s="616"/>
      <c r="AK20" s="616"/>
      <c r="AL20" s="617"/>
      <c r="AM20" s="618"/>
      <c r="AN20" s="619">
        <f t="shared" si="0"/>
        <v>0</v>
      </c>
      <c r="AP20" s="612"/>
    </row>
    <row r="21" spans="1:42" s="586" customFormat="1" ht="15">
      <c r="A21" s="613">
        <v>15</v>
      </c>
      <c r="B21" s="614" t="e">
        <f t="shared" si="1"/>
        <v>#NUM!</v>
      </c>
      <c r="C21" s="620"/>
      <c r="D21" s="615"/>
      <c r="E21" s="615"/>
      <c r="F21" s="615"/>
      <c r="G21" s="615"/>
      <c r="H21" s="615"/>
      <c r="I21" s="615"/>
      <c r="J21" s="615"/>
      <c r="K21" s="615"/>
      <c r="L21" s="615"/>
      <c r="M21" s="615"/>
      <c r="N21" s="615"/>
      <c r="O21" s="622"/>
      <c r="P21" s="622"/>
      <c r="Q21" s="616"/>
      <c r="R21" s="606"/>
      <c r="S21" s="616"/>
      <c r="T21" s="616"/>
      <c r="U21" s="616"/>
      <c r="V21" s="616"/>
      <c r="W21" s="616"/>
      <c r="X21" s="616"/>
      <c r="Y21" s="616"/>
      <c r="Z21" s="606"/>
      <c r="AA21" s="616"/>
      <c r="AB21" s="616"/>
      <c r="AC21" s="616"/>
      <c r="AD21" s="616"/>
      <c r="AE21" s="616"/>
      <c r="AF21" s="616"/>
      <c r="AG21" s="616"/>
      <c r="AH21" s="606"/>
      <c r="AI21" s="616"/>
      <c r="AJ21" s="616"/>
      <c r="AK21" s="616"/>
      <c r="AL21" s="617"/>
      <c r="AM21" s="618"/>
      <c r="AN21" s="619">
        <f t="shared" si="0"/>
        <v>0</v>
      </c>
      <c r="AP21" s="612"/>
    </row>
    <row r="22" spans="1:42" s="586" customFormat="1" ht="15">
      <c r="A22" s="613">
        <v>16</v>
      </c>
      <c r="B22" s="614" t="e">
        <f t="shared" si="1"/>
        <v>#NUM!</v>
      </c>
      <c r="C22" s="620"/>
      <c r="D22" s="615"/>
      <c r="E22" s="615"/>
      <c r="F22" s="615"/>
      <c r="G22" s="615"/>
      <c r="H22" s="615"/>
      <c r="I22" s="615"/>
      <c r="J22" s="615"/>
      <c r="K22" s="615"/>
      <c r="L22" s="615"/>
      <c r="M22" s="615"/>
      <c r="N22" s="615"/>
      <c r="O22" s="622"/>
      <c r="P22" s="622"/>
      <c r="Q22" s="622"/>
      <c r="R22" s="606"/>
      <c r="S22" s="616"/>
      <c r="T22" s="616"/>
      <c r="U22" s="616"/>
      <c r="V22" s="616"/>
      <c r="W22" s="616"/>
      <c r="X22" s="616"/>
      <c r="Y22" s="616"/>
      <c r="Z22" s="606"/>
      <c r="AA22" s="616"/>
      <c r="AB22" s="616"/>
      <c r="AC22" s="616"/>
      <c r="AD22" s="616"/>
      <c r="AE22" s="616"/>
      <c r="AF22" s="616"/>
      <c r="AG22" s="616"/>
      <c r="AH22" s="606"/>
      <c r="AI22" s="616"/>
      <c r="AJ22" s="616"/>
      <c r="AK22" s="616"/>
      <c r="AL22" s="617"/>
      <c r="AM22" s="618"/>
      <c r="AN22" s="619">
        <f t="shared" si="0"/>
        <v>0</v>
      </c>
      <c r="AP22" s="612"/>
    </row>
    <row r="23" spans="1:42" s="586" customFormat="1" ht="15">
      <c r="A23" s="613">
        <v>17</v>
      </c>
      <c r="B23" s="614" t="e">
        <f t="shared" si="1"/>
        <v>#NUM!</v>
      </c>
      <c r="C23" s="620"/>
      <c r="D23" s="615"/>
      <c r="E23" s="615"/>
      <c r="F23" s="615"/>
      <c r="G23" s="615"/>
      <c r="H23" s="615"/>
      <c r="I23" s="615"/>
      <c r="J23" s="615"/>
      <c r="K23" s="615"/>
      <c r="L23" s="615"/>
      <c r="M23" s="615"/>
      <c r="N23" s="615"/>
      <c r="O23" s="622"/>
      <c r="P23" s="622"/>
      <c r="Q23" s="622"/>
      <c r="R23" s="615"/>
      <c r="S23" s="616"/>
      <c r="T23" s="616"/>
      <c r="U23" s="616"/>
      <c r="V23" s="616"/>
      <c r="W23" s="616"/>
      <c r="X23" s="616"/>
      <c r="Y23" s="616"/>
      <c r="Z23" s="606"/>
      <c r="AA23" s="616"/>
      <c r="AB23" s="616"/>
      <c r="AC23" s="616"/>
      <c r="AD23" s="616"/>
      <c r="AE23" s="616"/>
      <c r="AF23" s="616"/>
      <c r="AG23" s="616"/>
      <c r="AH23" s="606"/>
      <c r="AI23" s="616"/>
      <c r="AJ23" s="616"/>
      <c r="AK23" s="616"/>
      <c r="AL23" s="617"/>
      <c r="AM23" s="618"/>
      <c r="AN23" s="619">
        <f t="shared" si="0"/>
        <v>0</v>
      </c>
      <c r="AP23" s="612"/>
    </row>
    <row r="24" spans="1:42" s="586" customFormat="1" ht="15">
      <c r="A24" s="613">
        <v>18</v>
      </c>
      <c r="B24" s="614" t="e">
        <f t="shared" si="1"/>
        <v>#NUM!</v>
      </c>
      <c r="C24" s="620"/>
      <c r="D24" s="615"/>
      <c r="E24" s="615"/>
      <c r="F24" s="615"/>
      <c r="G24" s="615"/>
      <c r="H24" s="615"/>
      <c r="I24" s="615"/>
      <c r="J24" s="615"/>
      <c r="K24" s="615"/>
      <c r="L24" s="615"/>
      <c r="M24" s="615"/>
      <c r="N24" s="615"/>
      <c r="O24" s="622"/>
      <c r="P24" s="622"/>
      <c r="Q24" s="622"/>
      <c r="R24" s="615"/>
      <c r="S24" s="622"/>
      <c r="T24" s="616"/>
      <c r="U24" s="616"/>
      <c r="V24" s="616"/>
      <c r="W24" s="616"/>
      <c r="X24" s="616"/>
      <c r="Y24" s="616"/>
      <c r="Z24" s="606"/>
      <c r="AA24" s="616"/>
      <c r="AB24" s="616"/>
      <c r="AC24" s="616"/>
      <c r="AD24" s="616"/>
      <c r="AE24" s="616"/>
      <c r="AF24" s="616"/>
      <c r="AG24" s="616"/>
      <c r="AH24" s="606"/>
      <c r="AI24" s="616"/>
      <c r="AJ24" s="616"/>
      <c r="AK24" s="616"/>
      <c r="AL24" s="617"/>
      <c r="AM24" s="618"/>
      <c r="AN24" s="619">
        <f t="shared" si="0"/>
        <v>0</v>
      </c>
      <c r="AP24" s="612"/>
    </row>
    <row r="25" spans="1:42" s="586" customFormat="1" ht="15">
      <c r="A25" s="613">
        <v>19</v>
      </c>
      <c r="B25" s="614" t="e">
        <f t="shared" si="1"/>
        <v>#NUM!</v>
      </c>
      <c r="C25" s="620"/>
      <c r="D25" s="615"/>
      <c r="E25" s="615"/>
      <c r="F25" s="615"/>
      <c r="G25" s="615"/>
      <c r="H25" s="615"/>
      <c r="I25" s="615"/>
      <c r="J25" s="615"/>
      <c r="K25" s="615"/>
      <c r="L25" s="615"/>
      <c r="M25" s="615"/>
      <c r="N25" s="615"/>
      <c r="O25" s="622"/>
      <c r="P25" s="622"/>
      <c r="Q25" s="622"/>
      <c r="R25" s="615"/>
      <c r="S25" s="622"/>
      <c r="T25" s="622"/>
      <c r="U25" s="616"/>
      <c r="V25" s="616"/>
      <c r="W25" s="616"/>
      <c r="X25" s="616"/>
      <c r="Y25" s="616"/>
      <c r="Z25" s="606"/>
      <c r="AA25" s="616"/>
      <c r="AB25" s="616"/>
      <c r="AC25" s="616"/>
      <c r="AD25" s="616"/>
      <c r="AE25" s="616"/>
      <c r="AF25" s="616"/>
      <c r="AG25" s="616"/>
      <c r="AH25" s="606"/>
      <c r="AI25" s="616"/>
      <c r="AJ25" s="616"/>
      <c r="AK25" s="616"/>
      <c r="AL25" s="617"/>
      <c r="AM25" s="618"/>
      <c r="AN25" s="619">
        <f t="shared" si="0"/>
        <v>0</v>
      </c>
      <c r="AP25" s="612"/>
    </row>
    <row r="26" spans="1:42" s="586" customFormat="1" ht="15">
      <c r="A26" s="613">
        <v>20</v>
      </c>
      <c r="B26" s="614" t="e">
        <f t="shared" si="1"/>
        <v>#NUM!</v>
      </c>
      <c r="C26" s="620"/>
      <c r="D26" s="615"/>
      <c r="E26" s="615"/>
      <c r="F26" s="615"/>
      <c r="G26" s="615"/>
      <c r="H26" s="615"/>
      <c r="I26" s="615"/>
      <c r="J26" s="615"/>
      <c r="K26" s="615"/>
      <c r="L26" s="615"/>
      <c r="M26" s="615"/>
      <c r="N26" s="615"/>
      <c r="O26" s="622"/>
      <c r="P26" s="622"/>
      <c r="Q26" s="622"/>
      <c r="R26" s="615"/>
      <c r="S26" s="622"/>
      <c r="T26" s="622"/>
      <c r="U26" s="622"/>
      <c r="V26" s="616"/>
      <c r="W26" s="616"/>
      <c r="X26" s="616"/>
      <c r="Y26" s="616"/>
      <c r="Z26" s="606"/>
      <c r="AA26" s="616"/>
      <c r="AB26" s="616"/>
      <c r="AC26" s="616"/>
      <c r="AD26" s="616"/>
      <c r="AE26" s="616"/>
      <c r="AF26" s="616"/>
      <c r="AG26" s="616"/>
      <c r="AH26" s="606"/>
      <c r="AI26" s="616"/>
      <c r="AJ26" s="616"/>
      <c r="AK26" s="616"/>
      <c r="AL26" s="617"/>
      <c r="AM26" s="618"/>
      <c r="AN26" s="619">
        <f t="shared" si="0"/>
        <v>0</v>
      </c>
      <c r="AP26" s="612"/>
    </row>
    <row r="27" spans="1:42" s="586" customFormat="1" ht="15">
      <c r="A27" s="613">
        <v>21</v>
      </c>
      <c r="B27" s="614" t="e">
        <f t="shared" si="1"/>
        <v>#NUM!</v>
      </c>
      <c r="C27" s="620"/>
      <c r="D27" s="615"/>
      <c r="E27" s="615"/>
      <c r="F27" s="615"/>
      <c r="G27" s="615"/>
      <c r="H27" s="615"/>
      <c r="I27" s="615"/>
      <c r="J27" s="615"/>
      <c r="K27" s="615"/>
      <c r="L27" s="615"/>
      <c r="M27" s="615"/>
      <c r="N27" s="615"/>
      <c r="O27" s="622"/>
      <c r="P27" s="622"/>
      <c r="Q27" s="622"/>
      <c r="R27" s="615"/>
      <c r="S27" s="622"/>
      <c r="T27" s="622"/>
      <c r="U27" s="622"/>
      <c r="V27" s="622"/>
      <c r="W27" s="616"/>
      <c r="X27" s="616"/>
      <c r="Y27" s="616"/>
      <c r="Z27" s="606"/>
      <c r="AA27" s="616"/>
      <c r="AB27" s="616"/>
      <c r="AC27" s="616"/>
      <c r="AD27" s="616"/>
      <c r="AE27" s="616"/>
      <c r="AF27" s="616"/>
      <c r="AG27" s="616"/>
      <c r="AH27" s="606"/>
      <c r="AI27" s="616"/>
      <c r="AJ27" s="616"/>
      <c r="AK27" s="616"/>
      <c r="AL27" s="617"/>
      <c r="AM27" s="618"/>
      <c r="AN27" s="619">
        <f t="shared" si="0"/>
        <v>0</v>
      </c>
      <c r="AP27" s="612"/>
    </row>
    <row r="28" spans="1:42" s="586" customFormat="1" ht="15">
      <c r="A28" s="613">
        <v>22</v>
      </c>
      <c r="B28" s="614" t="e">
        <f t="shared" si="1"/>
        <v>#NUM!</v>
      </c>
      <c r="C28" s="620"/>
      <c r="D28" s="615"/>
      <c r="E28" s="615"/>
      <c r="F28" s="615"/>
      <c r="G28" s="615"/>
      <c r="H28" s="615"/>
      <c r="I28" s="615"/>
      <c r="J28" s="615"/>
      <c r="K28" s="615"/>
      <c r="L28" s="615"/>
      <c r="M28" s="615"/>
      <c r="N28" s="615"/>
      <c r="O28" s="622"/>
      <c r="P28" s="622"/>
      <c r="Q28" s="622"/>
      <c r="R28" s="615"/>
      <c r="S28" s="622"/>
      <c r="T28" s="622"/>
      <c r="U28" s="622"/>
      <c r="V28" s="622"/>
      <c r="W28" s="622"/>
      <c r="X28" s="616"/>
      <c r="Y28" s="616"/>
      <c r="Z28" s="606"/>
      <c r="AA28" s="616"/>
      <c r="AB28" s="616"/>
      <c r="AC28" s="616"/>
      <c r="AD28" s="616"/>
      <c r="AE28" s="616"/>
      <c r="AF28" s="616"/>
      <c r="AG28" s="616"/>
      <c r="AH28" s="606"/>
      <c r="AI28" s="616"/>
      <c r="AJ28" s="616"/>
      <c r="AK28" s="616"/>
      <c r="AL28" s="617"/>
      <c r="AM28" s="618"/>
      <c r="AN28" s="619">
        <f t="shared" si="0"/>
        <v>0</v>
      </c>
      <c r="AP28" s="612"/>
    </row>
    <row r="29" spans="1:42" s="586" customFormat="1" ht="15">
      <c r="A29" s="613">
        <v>23</v>
      </c>
      <c r="B29" s="614" t="e">
        <f t="shared" si="1"/>
        <v>#NUM!</v>
      </c>
      <c r="C29" s="620"/>
      <c r="D29" s="615"/>
      <c r="E29" s="615"/>
      <c r="F29" s="615"/>
      <c r="G29" s="615"/>
      <c r="H29" s="615"/>
      <c r="I29" s="615"/>
      <c r="J29" s="615"/>
      <c r="K29" s="615"/>
      <c r="L29" s="615"/>
      <c r="M29" s="615"/>
      <c r="N29" s="615"/>
      <c r="O29" s="622"/>
      <c r="P29" s="622"/>
      <c r="Q29" s="622"/>
      <c r="R29" s="615"/>
      <c r="S29" s="622"/>
      <c r="T29" s="622"/>
      <c r="U29" s="622"/>
      <c r="V29" s="622"/>
      <c r="W29" s="622"/>
      <c r="X29" s="623"/>
      <c r="Y29" s="616"/>
      <c r="Z29" s="606"/>
      <c r="AA29" s="616"/>
      <c r="AB29" s="616"/>
      <c r="AC29" s="616"/>
      <c r="AD29" s="616"/>
      <c r="AE29" s="616"/>
      <c r="AF29" s="616"/>
      <c r="AG29" s="616"/>
      <c r="AH29" s="606"/>
      <c r="AI29" s="616"/>
      <c r="AJ29" s="616"/>
      <c r="AK29" s="616"/>
      <c r="AL29" s="617"/>
      <c r="AM29" s="618"/>
      <c r="AN29" s="619">
        <f t="shared" si="0"/>
        <v>0</v>
      </c>
      <c r="AP29" s="612"/>
    </row>
    <row r="30" spans="1:42" s="586" customFormat="1" ht="15">
      <c r="A30" s="613">
        <v>24</v>
      </c>
      <c r="B30" s="614" t="e">
        <f t="shared" si="1"/>
        <v>#NUM!</v>
      </c>
      <c r="C30" s="620"/>
      <c r="D30" s="615"/>
      <c r="E30" s="615"/>
      <c r="F30" s="615"/>
      <c r="G30" s="615"/>
      <c r="H30" s="615"/>
      <c r="I30" s="615"/>
      <c r="J30" s="615"/>
      <c r="K30" s="615"/>
      <c r="L30" s="615"/>
      <c r="M30" s="615"/>
      <c r="N30" s="615"/>
      <c r="O30" s="622"/>
      <c r="P30" s="622"/>
      <c r="Q30" s="622"/>
      <c r="R30" s="615"/>
      <c r="S30" s="622"/>
      <c r="T30" s="622"/>
      <c r="U30" s="622"/>
      <c r="V30" s="622"/>
      <c r="W30" s="622"/>
      <c r="X30" s="622"/>
      <c r="Y30" s="622"/>
      <c r="Z30" s="606"/>
      <c r="AA30" s="616"/>
      <c r="AB30" s="616"/>
      <c r="AC30" s="616"/>
      <c r="AD30" s="616"/>
      <c r="AE30" s="616"/>
      <c r="AF30" s="616"/>
      <c r="AG30" s="616"/>
      <c r="AH30" s="606"/>
      <c r="AI30" s="616"/>
      <c r="AJ30" s="616"/>
      <c r="AK30" s="616"/>
      <c r="AL30" s="617"/>
      <c r="AM30" s="618"/>
      <c r="AN30" s="619">
        <f t="shared" si="0"/>
        <v>0</v>
      </c>
      <c r="AP30" s="612"/>
    </row>
    <row r="31" spans="1:42" s="586" customFormat="1" ht="15">
      <c r="A31" s="613">
        <v>25</v>
      </c>
      <c r="B31" s="614" t="e">
        <f t="shared" si="1"/>
        <v>#NUM!</v>
      </c>
      <c r="C31" s="620"/>
      <c r="D31" s="615"/>
      <c r="E31" s="615"/>
      <c r="F31" s="615"/>
      <c r="G31" s="615"/>
      <c r="H31" s="615"/>
      <c r="I31" s="615"/>
      <c r="J31" s="615"/>
      <c r="K31" s="615"/>
      <c r="L31" s="615"/>
      <c r="M31" s="615"/>
      <c r="N31" s="615"/>
      <c r="O31" s="622"/>
      <c r="P31" s="622"/>
      <c r="Q31" s="622"/>
      <c r="R31" s="615"/>
      <c r="S31" s="622"/>
      <c r="T31" s="622"/>
      <c r="U31" s="622"/>
      <c r="V31" s="622"/>
      <c r="W31" s="622"/>
      <c r="X31" s="622"/>
      <c r="Y31" s="622"/>
      <c r="Z31" s="615"/>
      <c r="AA31" s="616"/>
      <c r="AB31" s="616"/>
      <c r="AC31" s="616"/>
      <c r="AD31" s="616"/>
      <c r="AE31" s="616"/>
      <c r="AF31" s="616"/>
      <c r="AG31" s="616"/>
      <c r="AH31" s="606"/>
      <c r="AI31" s="616"/>
      <c r="AJ31" s="616"/>
      <c r="AK31" s="616"/>
      <c r="AL31" s="617"/>
      <c r="AM31" s="618"/>
      <c r="AN31" s="619">
        <f t="shared" si="0"/>
        <v>0</v>
      </c>
      <c r="AP31" s="612"/>
    </row>
    <row r="32" spans="1:42" s="586" customFormat="1" ht="15">
      <c r="A32" s="613">
        <v>26</v>
      </c>
      <c r="B32" s="614" t="e">
        <f t="shared" si="1"/>
        <v>#NUM!</v>
      </c>
      <c r="C32" s="620"/>
      <c r="D32" s="615"/>
      <c r="E32" s="615"/>
      <c r="F32" s="615"/>
      <c r="G32" s="615"/>
      <c r="H32" s="615"/>
      <c r="I32" s="615"/>
      <c r="J32" s="615"/>
      <c r="K32" s="615"/>
      <c r="L32" s="615"/>
      <c r="M32" s="615"/>
      <c r="N32" s="615"/>
      <c r="O32" s="622"/>
      <c r="P32" s="622"/>
      <c r="Q32" s="622"/>
      <c r="R32" s="615"/>
      <c r="S32" s="622"/>
      <c r="T32" s="622"/>
      <c r="U32" s="622"/>
      <c r="V32" s="622"/>
      <c r="W32" s="622"/>
      <c r="X32" s="622"/>
      <c r="Y32" s="622"/>
      <c r="Z32" s="615"/>
      <c r="AA32" s="622"/>
      <c r="AB32" s="616"/>
      <c r="AC32" s="616"/>
      <c r="AD32" s="616"/>
      <c r="AE32" s="616"/>
      <c r="AF32" s="616"/>
      <c r="AG32" s="616"/>
      <c r="AH32" s="606"/>
      <c r="AI32" s="616"/>
      <c r="AJ32" s="616"/>
      <c r="AK32" s="616"/>
      <c r="AL32" s="617"/>
      <c r="AM32" s="618"/>
      <c r="AN32" s="619">
        <f t="shared" si="0"/>
        <v>0</v>
      </c>
      <c r="AP32" s="612"/>
    </row>
    <row r="33" spans="1:42" s="586" customFormat="1" ht="15">
      <c r="A33" s="613">
        <v>27</v>
      </c>
      <c r="B33" s="614" t="e">
        <f t="shared" si="1"/>
        <v>#NUM!</v>
      </c>
      <c r="C33" s="620"/>
      <c r="D33" s="615"/>
      <c r="E33" s="615"/>
      <c r="F33" s="615"/>
      <c r="G33" s="615"/>
      <c r="H33" s="615"/>
      <c r="I33" s="615"/>
      <c r="J33" s="615"/>
      <c r="K33" s="615"/>
      <c r="L33" s="615"/>
      <c r="M33" s="615"/>
      <c r="N33" s="615"/>
      <c r="O33" s="622"/>
      <c r="P33" s="622"/>
      <c r="Q33" s="622"/>
      <c r="R33" s="615"/>
      <c r="S33" s="622"/>
      <c r="T33" s="622"/>
      <c r="U33" s="622"/>
      <c r="V33" s="622"/>
      <c r="W33" s="622"/>
      <c r="X33" s="622"/>
      <c r="Y33" s="622"/>
      <c r="Z33" s="615"/>
      <c r="AA33" s="622"/>
      <c r="AB33" s="622"/>
      <c r="AC33" s="616"/>
      <c r="AD33" s="616"/>
      <c r="AE33" s="616"/>
      <c r="AF33" s="616"/>
      <c r="AG33" s="616"/>
      <c r="AH33" s="606"/>
      <c r="AI33" s="616"/>
      <c r="AJ33" s="616"/>
      <c r="AK33" s="616"/>
      <c r="AL33" s="617"/>
      <c r="AM33" s="618"/>
      <c r="AN33" s="619">
        <f t="shared" si="0"/>
        <v>0</v>
      </c>
      <c r="AP33" s="612"/>
    </row>
    <row r="34" spans="1:42" s="586" customFormat="1" ht="15">
      <c r="A34" s="613">
        <v>28</v>
      </c>
      <c r="B34" s="614" t="e">
        <f t="shared" si="1"/>
        <v>#NUM!</v>
      </c>
      <c r="C34" s="620"/>
      <c r="D34" s="615"/>
      <c r="E34" s="615"/>
      <c r="F34" s="615"/>
      <c r="G34" s="615"/>
      <c r="H34" s="615"/>
      <c r="I34" s="615"/>
      <c r="J34" s="615"/>
      <c r="K34" s="615"/>
      <c r="L34" s="615"/>
      <c r="M34" s="615"/>
      <c r="N34" s="615"/>
      <c r="O34" s="622"/>
      <c r="P34" s="622"/>
      <c r="Q34" s="622"/>
      <c r="R34" s="615"/>
      <c r="S34" s="622"/>
      <c r="T34" s="622"/>
      <c r="U34" s="622"/>
      <c r="V34" s="622"/>
      <c r="W34" s="622"/>
      <c r="X34" s="622"/>
      <c r="Y34" s="622"/>
      <c r="Z34" s="615"/>
      <c r="AA34" s="622"/>
      <c r="AB34" s="622"/>
      <c r="AC34" s="622"/>
      <c r="AD34" s="616"/>
      <c r="AE34" s="616"/>
      <c r="AF34" s="616"/>
      <c r="AG34" s="616"/>
      <c r="AH34" s="606"/>
      <c r="AI34" s="616"/>
      <c r="AJ34" s="616"/>
      <c r="AK34" s="616"/>
      <c r="AL34" s="617"/>
      <c r="AM34" s="618"/>
      <c r="AN34" s="619">
        <f t="shared" si="0"/>
        <v>0</v>
      </c>
      <c r="AP34" s="612"/>
    </row>
    <row r="35" spans="1:42" s="586" customFormat="1" ht="15">
      <c r="A35" s="613">
        <v>29</v>
      </c>
      <c r="B35" s="614" t="e">
        <f t="shared" si="1"/>
        <v>#NUM!</v>
      </c>
      <c r="C35" s="620"/>
      <c r="D35" s="615"/>
      <c r="E35" s="615"/>
      <c r="F35" s="615"/>
      <c r="G35" s="615"/>
      <c r="H35" s="615"/>
      <c r="I35" s="615"/>
      <c r="J35" s="615"/>
      <c r="K35" s="615"/>
      <c r="L35" s="615"/>
      <c r="M35" s="615"/>
      <c r="N35" s="615"/>
      <c r="O35" s="622"/>
      <c r="P35" s="622"/>
      <c r="Q35" s="622"/>
      <c r="R35" s="615"/>
      <c r="S35" s="622"/>
      <c r="T35" s="622"/>
      <c r="U35" s="622"/>
      <c r="V35" s="622"/>
      <c r="W35" s="622"/>
      <c r="X35" s="622"/>
      <c r="Y35" s="622"/>
      <c r="Z35" s="615"/>
      <c r="AA35" s="622"/>
      <c r="AB35" s="622"/>
      <c r="AC35" s="622"/>
      <c r="AD35" s="622"/>
      <c r="AE35" s="616"/>
      <c r="AF35" s="616"/>
      <c r="AG35" s="616"/>
      <c r="AH35" s="606"/>
      <c r="AI35" s="616"/>
      <c r="AJ35" s="616"/>
      <c r="AK35" s="616"/>
      <c r="AL35" s="617"/>
      <c r="AM35" s="618"/>
      <c r="AN35" s="619">
        <f t="shared" si="0"/>
        <v>0</v>
      </c>
      <c r="AP35" s="612"/>
    </row>
    <row r="36" spans="1:42" s="586" customFormat="1" ht="15">
      <c r="A36" s="613">
        <v>30</v>
      </c>
      <c r="B36" s="614" t="e">
        <f t="shared" si="1"/>
        <v>#NUM!</v>
      </c>
      <c r="C36" s="620"/>
      <c r="D36" s="615"/>
      <c r="E36" s="615"/>
      <c r="F36" s="615"/>
      <c r="G36" s="615"/>
      <c r="H36" s="615"/>
      <c r="I36" s="615"/>
      <c r="J36" s="615"/>
      <c r="K36" s="615"/>
      <c r="L36" s="615"/>
      <c r="M36" s="615"/>
      <c r="N36" s="615"/>
      <c r="O36" s="622"/>
      <c r="P36" s="622"/>
      <c r="Q36" s="622"/>
      <c r="R36" s="615"/>
      <c r="S36" s="622"/>
      <c r="T36" s="622"/>
      <c r="U36" s="622"/>
      <c r="V36" s="622"/>
      <c r="W36" s="622"/>
      <c r="X36" s="622"/>
      <c r="Y36" s="622"/>
      <c r="Z36" s="615"/>
      <c r="AA36" s="622"/>
      <c r="AB36" s="622"/>
      <c r="AC36" s="622"/>
      <c r="AD36" s="622"/>
      <c r="AE36" s="622"/>
      <c r="AF36" s="616"/>
      <c r="AG36" s="616"/>
      <c r="AH36" s="606"/>
      <c r="AI36" s="616"/>
      <c r="AJ36" s="616"/>
      <c r="AK36" s="616"/>
      <c r="AL36" s="617"/>
      <c r="AM36" s="618"/>
      <c r="AN36" s="619">
        <f t="shared" si="0"/>
        <v>0</v>
      </c>
      <c r="AP36" s="612"/>
    </row>
    <row r="37" spans="1:42" s="586" customFormat="1" ht="15">
      <c r="A37" s="613">
        <v>31</v>
      </c>
      <c r="B37" s="614" t="e">
        <f t="shared" si="1"/>
        <v>#NUM!</v>
      </c>
      <c r="C37" s="620"/>
      <c r="D37" s="615"/>
      <c r="E37" s="615"/>
      <c r="F37" s="615"/>
      <c r="G37" s="615"/>
      <c r="H37" s="615"/>
      <c r="I37" s="615"/>
      <c r="J37" s="615"/>
      <c r="K37" s="615"/>
      <c r="L37" s="615"/>
      <c r="M37" s="615"/>
      <c r="N37" s="615"/>
      <c r="O37" s="622"/>
      <c r="P37" s="622"/>
      <c r="Q37" s="622"/>
      <c r="R37" s="615"/>
      <c r="S37" s="622"/>
      <c r="T37" s="622"/>
      <c r="U37" s="622"/>
      <c r="V37" s="622"/>
      <c r="W37" s="622"/>
      <c r="X37" s="622"/>
      <c r="Y37" s="622"/>
      <c r="Z37" s="615"/>
      <c r="AA37" s="622"/>
      <c r="AB37" s="622"/>
      <c r="AC37" s="622"/>
      <c r="AD37" s="622"/>
      <c r="AE37" s="622"/>
      <c r="AF37" s="622"/>
      <c r="AG37" s="616"/>
      <c r="AH37" s="606"/>
      <c r="AI37" s="616"/>
      <c r="AJ37" s="616"/>
      <c r="AK37" s="616"/>
      <c r="AL37" s="617"/>
      <c r="AM37" s="618"/>
      <c r="AN37" s="619">
        <f t="shared" si="0"/>
        <v>0</v>
      </c>
      <c r="AP37" s="612"/>
    </row>
    <row r="38" spans="1:42" s="586" customFormat="1" ht="15">
      <c r="A38" s="613">
        <v>32</v>
      </c>
      <c r="B38" s="614" t="e">
        <f t="shared" si="1"/>
        <v>#NUM!</v>
      </c>
      <c r="C38" s="620"/>
      <c r="D38" s="615"/>
      <c r="E38" s="615"/>
      <c r="F38" s="615"/>
      <c r="G38" s="615"/>
      <c r="H38" s="615"/>
      <c r="I38" s="615"/>
      <c r="J38" s="615"/>
      <c r="K38" s="615"/>
      <c r="L38" s="615"/>
      <c r="M38" s="615"/>
      <c r="N38" s="615"/>
      <c r="O38" s="622"/>
      <c r="P38" s="622"/>
      <c r="Q38" s="622"/>
      <c r="R38" s="615"/>
      <c r="S38" s="622"/>
      <c r="T38" s="622"/>
      <c r="U38" s="622"/>
      <c r="V38" s="622"/>
      <c r="W38" s="622"/>
      <c r="X38" s="622"/>
      <c r="Y38" s="622"/>
      <c r="Z38" s="615"/>
      <c r="AA38" s="622"/>
      <c r="AB38" s="622"/>
      <c r="AC38" s="622"/>
      <c r="AD38" s="622"/>
      <c r="AE38" s="622"/>
      <c r="AF38" s="622"/>
      <c r="AG38" s="622"/>
      <c r="AH38" s="606"/>
      <c r="AI38" s="616"/>
      <c r="AJ38" s="616"/>
      <c r="AK38" s="616"/>
      <c r="AL38" s="617"/>
      <c r="AM38" s="618"/>
      <c r="AN38" s="619">
        <f t="shared" si="0"/>
        <v>0</v>
      </c>
      <c r="AP38" s="612"/>
    </row>
    <row r="39" spans="1:42" s="586" customFormat="1" ht="15">
      <c r="A39" s="613">
        <v>33</v>
      </c>
      <c r="B39" s="614" t="e">
        <f t="shared" si="1"/>
        <v>#NUM!</v>
      </c>
      <c r="C39" s="620"/>
      <c r="D39" s="615"/>
      <c r="E39" s="615"/>
      <c r="F39" s="615"/>
      <c r="G39" s="615"/>
      <c r="H39" s="615"/>
      <c r="I39" s="615"/>
      <c r="J39" s="615"/>
      <c r="K39" s="615"/>
      <c r="L39" s="615"/>
      <c r="M39" s="615"/>
      <c r="N39" s="615"/>
      <c r="O39" s="622"/>
      <c r="P39" s="622"/>
      <c r="Q39" s="622"/>
      <c r="R39" s="615"/>
      <c r="S39" s="622"/>
      <c r="T39" s="622"/>
      <c r="U39" s="622"/>
      <c r="V39" s="622"/>
      <c r="W39" s="622"/>
      <c r="X39" s="622"/>
      <c r="Y39" s="622"/>
      <c r="Z39" s="615"/>
      <c r="AA39" s="622"/>
      <c r="AB39" s="622"/>
      <c r="AC39" s="622"/>
      <c r="AD39" s="622"/>
      <c r="AE39" s="622"/>
      <c r="AF39" s="622"/>
      <c r="AG39" s="622"/>
      <c r="AH39" s="615"/>
      <c r="AI39" s="616"/>
      <c r="AJ39" s="616"/>
      <c r="AK39" s="616"/>
      <c r="AL39" s="617"/>
      <c r="AM39" s="618"/>
      <c r="AN39" s="619">
        <f t="shared" si="0"/>
        <v>0</v>
      </c>
      <c r="AP39" s="612"/>
    </row>
    <row r="40" spans="1:42" s="586" customFormat="1" ht="15">
      <c r="A40" s="613">
        <v>34</v>
      </c>
      <c r="B40" s="614" t="e">
        <f t="shared" si="1"/>
        <v>#NUM!</v>
      </c>
      <c r="C40" s="620"/>
      <c r="D40" s="615"/>
      <c r="E40" s="615"/>
      <c r="F40" s="615"/>
      <c r="G40" s="615"/>
      <c r="H40" s="615"/>
      <c r="I40" s="615"/>
      <c r="J40" s="615"/>
      <c r="K40" s="615"/>
      <c r="L40" s="615"/>
      <c r="M40" s="615"/>
      <c r="N40" s="615"/>
      <c r="O40" s="622"/>
      <c r="P40" s="622"/>
      <c r="Q40" s="622"/>
      <c r="R40" s="615"/>
      <c r="S40" s="622"/>
      <c r="T40" s="622"/>
      <c r="U40" s="622"/>
      <c r="V40" s="622"/>
      <c r="W40" s="622"/>
      <c r="X40" s="622"/>
      <c r="Y40" s="622"/>
      <c r="Z40" s="615"/>
      <c r="AA40" s="622"/>
      <c r="AB40" s="622"/>
      <c r="AC40" s="622"/>
      <c r="AD40" s="622"/>
      <c r="AE40" s="622"/>
      <c r="AF40" s="622"/>
      <c r="AG40" s="622"/>
      <c r="AH40" s="615"/>
      <c r="AI40" s="622"/>
      <c r="AJ40" s="616"/>
      <c r="AK40" s="616"/>
      <c r="AL40" s="617"/>
      <c r="AM40" s="618"/>
      <c r="AN40" s="619">
        <f t="shared" si="0"/>
        <v>0</v>
      </c>
      <c r="AP40" s="612"/>
    </row>
    <row r="41" spans="1:42" s="586" customFormat="1" ht="15">
      <c r="A41" s="613">
        <v>35</v>
      </c>
      <c r="B41" s="614" t="e">
        <f t="shared" si="1"/>
        <v>#NUM!</v>
      </c>
      <c r="C41" s="620"/>
      <c r="D41" s="615"/>
      <c r="E41" s="615"/>
      <c r="F41" s="615"/>
      <c r="G41" s="615"/>
      <c r="H41" s="615"/>
      <c r="I41" s="615"/>
      <c r="J41" s="615"/>
      <c r="K41" s="615"/>
      <c r="L41" s="615"/>
      <c r="M41" s="615"/>
      <c r="N41" s="615"/>
      <c r="O41" s="622"/>
      <c r="P41" s="622"/>
      <c r="Q41" s="622"/>
      <c r="R41" s="615"/>
      <c r="S41" s="622"/>
      <c r="T41" s="622"/>
      <c r="U41" s="622"/>
      <c r="V41" s="622"/>
      <c r="W41" s="622"/>
      <c r="X41" s="622"/>
      <c r="Y41" s="622"/>
      <c r="Z41" s="615"/>
      <c r="AA41" s="622"/>
      <c r="AB41" s="622"/>
      <c r="AC41" s="622"/>
      <c r="AD41" s="622"/>
      <c r="AE41" s="622"/>
      <c r="AF41" s="622"/>
      <c r="AG41" s="622"/>
      <c r="AH41" s="615"/>
      <c r="AI41" s="622"/>
      <c r="AJ41" s="622"/>
      <c r="AK41" s="616"/>
      <c r="AL41" s="617"/>
      <c r="AM41" s="618"/>
      <c r="AN41" s="619">
        <f t="shared" si="0"/>
        <v>0</v>
      </c>
      <c r="AP41" s="612"/>
    </row>
    <row r="42" spans="1:42" s="586" customFormat="1" ht="15">
      <c r="A42" s="613">
        <v>36</v>
      </c>
      <c r="B42" s="614" t="e">
        <f t="shared" si="1"/>
        <v>#NUM!</v>
      </c>
      <c r="C42" s="620"/>
      <c r="D42" s="615"/>
      <c r="E42" s="615"/>
      <c r="F42" s="615"/>
      <c r="G42" s="615"/>
      <c r="H42" s="615"/>
      <c r="I42" s="615"/>
      <c r="J42" s="615"/>
      <c r="K42" s="615"/>
      <c r="L42" s="615"/>
      <c r="M42" s="615"/>
      <c r="N42" s="615"/>
      <c r="O42" s="622"/>
      <c r="P42" s="622"/>
      <c r="Q42" s="622"/>
      <c r="R42" s="615"/>
      <c r="S42" s="622"/>
      <c r="T42" s="622"/>
      <c r="U42" s="622"/>
      <c r="V42" s="622"/>
      <c r="W42" s="622"/>
      <c r="X42" s="622"/>
      <c r="Y42" s="622"/>
      <c r="Z42" s="615"/>
      <c r="AA42" s="622"/>
      <c r="AB42" s="622"/>
      <c r="AC42" s="622"/>
      <c r="AD42" s="622"/>
      <c r="AE42" s="622"/>
      <c r="AF42" s="622"/>
      <c r="AG42" s="622"/>
      <c r="AH42" s="615"/>
      <c r="AI42" s="622"/>
      <c r="AJ42" s="622"/>
      <c r="AK42" s="622"/>
      <c r="AL42" s="617"/>
      <c r="AM42" s="618"/>
      <c r="AN42" s="619">
        <f t="shared" si="0"/>
        <v>0</v>
      </c>
      <c r="AP42" s="612"/>
    </row>
    <row r="43" spans="1:42" s="586" customFormat="1" ht="15.75" thickBot="1">
      <c r="A43" s="624">
        <v>37</v>
      </c>
      <c r="B43" s="625" t="s">
        <v>175</v>
      </c>
      <c r="C43" s="626"/>
      <c r="D43" s="627"/>
      <c r="E43" s="627"/>
      <c r="F43" s="627"/>
      <c r="G43" s="627"/>
      <c r="H43" s="627"/>
      <c r="I43" s="627"/>
      <c r="J43" s="627"/>
      <c r="K43" s="627"/>
      <c r="L43" s="627"/>
      <c r="M43" s="627"/>
      <c r="N43" s="627"/>
      <c r="O43" s="628"/>
      <c r="P43" s="628"/>
      <c r="Q43" s="628"/>
      <c r="R43" s="627"/>
      <c r="S43" s="628"/>
      <c r="T43" s="628"/>
      <c r="U43" s="628"/>
      <c r="V43" s="628"/>
      <c r="W43" s="628"/>
      <c r="X43" s="628"/>
      <c r="Y43" s="628"/>
      <c r="Z43" s="627"/>
      <c r="AA43" s="628"/>
      <c r="AB43" s="628"/>
      <c r="AC43" s="628"/>
      <c r="AD43" s="628"/>
      <c r="AE43" s="628"/>
      <c r="AF43" s="628"/>
      <c r="AG43" s="628"/>
      <c r="AH43" s="627"/>
      <c r="AI43" s="628"/>
      <c r="AJ43" s="628"/>
      <c r="AK43" s="628"/>
      <c r="AL43" s="629"/>
      <c r="AM43" s="630"/>
      <c r="AN43" s="631">
        <f t="shared" si="0"/>
        <v>0</v>
      </c>
      <c r="AP43" s="612"/>
    </row>
    <row r="44" spans="1:42" s="586" customFormat="1" ht="25.5">
      <c r="A44" s="604">
        <v>38</v>
      </c>
      <c r="B44" s="632" t="s">
        <v>177</v>
      </c>
      <c r="C44" s="633">
        <f t="shared" ref="C44:AN44" si="2">SUM(C7:C43)</f>
        <v>0</v>
      </c>
      <c r="D44" s="634">
        <f t="shared" si="2"/>
        <v>0</v>
      </c>
      <c r="E44" s="634">
        <f t="shared" si="2"/>
        <v>0</v>
      </c>
      <c r="F44" s="634">
        <f t="shared" si="2"/>
        <v>0</v>
      </c>
      <c r="G44" s="634">
        <f t="shared" si="2"/>
        <v>0</v>
      </c>
      <c r="H44" s="634">
        <f t="shared" si="2"/>
        <v>0</v>
      </c>
      <c r="I44" s="634">
        <f t="shared" si="2"/>
        <v>0</v>
      </c>
      <c r="J44" s="634">
        <f t="shared" si="2"/>
        <v>0</v>
      </c>
      <c r="K44" s="634">
        <f t="shared" si="2"/>
        <v>0</v>
      </c>
      <c r="L44" s="634">
        <f t="shared" si="2"/>
        <v>0</v>
      </c>
      <c r="M44" s="634">
        <f t="shared" si="2"/>
        <v>0</v>
      </c>
      <c r="N44" s="634">
        <f t="shared" si="2"/>
        <v>0</v>
      </c>
      <c r="O44" s="635">
        <f t="shared" si="2"/>
        <v>0</v>
      </c>
      <c r="P44" s="635">
        <f t="shared" si="2"/>
        <v>0</v>
      </c>
      <c r="Q44" s="635">
        <f t="shared" si="2"/>
        <v>0</v>
      </c>
      <c r="R44" s="634">
        <f t="shared" si="2"/>
        <v>0</v>
      </c>
      <c r="S44" s="635">
        <f t="shared" si="2"/>
        <v>0</v>
      </c>
      <c r="T44" s="635">
        <f t="shared" si="2"/>
        <v>0</v>
      </c>
      <c r="U44" s="635">
        <f t="shared" si="2"/>
        <v>0</v>
      </c>
      <c r="V44" s="635">
        <f t="shared" si="2"/>
        <v>0</v>
      </c>
      <c r="W44" s="635">
        <f t="shared" si="2"/>
        <v>0</v>
      </c>
      <c r="X44" s="635">
        <f t="shared" si="2"/>
        <v>0</v>
      </c>
      <c r="Y44" s="635">
        <f t="shared" si="2"/>
        <v>0</v>
      </c>
      <c r="Z44" s="634">
        <f t="shared" si="2"/>
        <v>0</v>
      </c>
      <c r="AA44" s="635">
        <f t="shared" si="2"/>
        <v>0</v>
      </c>
      <c r="AB44" s="635">
        <f t="shared" si="2"/>
        <v>0</v>
      </c>
      <c r="AC44" s="635">
        <f t="shared" si="2"/>
        <v>0</v>
      </c>
      <c r="AD44" s="635">
        <f t="shared" si="2"/>
        <v>0</v>
      </c>
      <c r="AE44" s="635">
        <f t="shared" si="2"/>
        <v>0</v>
      </c>
      <c r="AF44" s="635">
        <f t="shared" si="2"/>
        <v>0</v>
      </c>
      <c r="AG44" s="635">
        <f t="shared" si="2"/>
        <v>0</v>
      </c>
      <c r="AH44" s="634">
        <f t="shared" si="2"/>
        <v>0</v>
      </c>
      <c r="AI44" s="635">
        <f t="shared" si="2"/>
        <v>0</v>
      </c>
      <c r="AJ44" s="635">
        <f t="shared" si="2"/>
        <v>0</v>
      </c>
      <c r="AK44" s="635">
        <f t="shared" si="2"/>
        <v>0</v>
      </c>
      <c r="AL44" s="636">
        <f t="shared" si="2"/>
        <v>0</v>
      </c>
      <c r="AM44" s="633">
        <f t="shared" si="2"/>
        <v>0</v>
      </c>
      <c r="AN44" s="636">
        <f t="shared" si="2"/>
        <v>0</v>
      </c>
      <c r="AP44" s="637"/>
    </row>
    <row r="45" spans="1:42" s="586" customFormat="1" ht="15">
      <c r="A45" s="638">
        <v>39</v>
      </c>
      <c r="B45" s="639" t="s">
        <v>178</v>
      </c>
      <c r="C45" s="618">
        <v>0</v>
      </c>
      <c r="D45" s="606">
        <v>0</v>
      </c>
      <c r="E45" s="606">
        <v>0</v>
      </c>
      <c r="F45" s="606">
        <v>0</v>
      </c>
      <c r="G45" s="606">
        <v>0</v>
      </c>
      <c r="H45" s="606">
        <v>0</v>
      </c>
      <c r="I45" s="606">
        <v>0</v>
      </c>
      <c r="J45" s="606">
        <v>0</v>
      </c>
      <c r="K45" s="606">
        <v>0</v>
      </c>
      <c r="L45" s="606">
        <v>0</v>
      </c>
      <c r="M45" s="606">
        <v>0</v>
      </c>
      <c r="N45" s="606">
        <v>0</v>
      </c>
      <c r="O45" s="616">
        <v>0</v>
      </c>
      <c r="P45" s="616">
        <v>0</v>
      </c>
      <c r="Q45" s="616">
        <v>0</v>
      </c>
      <c r="R45" s="606">
        <v>0</v>
      </c>
      <c r="S45" s="616">
        <v>0</v>
      </c>
      <c r="T45" s="616">
        <v>0</v>
      </c>
      <c r="U45" s="616">
        <v>0</v>
      </c>
      <c r="V45" s="616">
        <v>0</v>
      </c>
      <c r="W45" s="616">
        <v>0</v>
      </c>
      <c r="X45" s="616">
        <v>0</v>
      </c>
      <c r="Y45" s="616">
        <v>0</v>
      </c>
      <c r="Z45" s="606">
        <v>0</v>
      </c>
      <c r="AA45" s="616">
        <v>0</v>
      </c>
      <c r="AB45" s="616">
        <v>0</v>
      </c>
      <c r="AC45" s="616">
        <v>0</v>
      </c>
      <c r="AD45" s="616">
        <v>0</v>
      </c>
      <c r="AE45" s="616">
        <v>0</v>
      </c>
      <c r="AF45" s="616">
        <v>0</v>
      </c>
      <c r="AG45" s="616">
        <v>0</v>
      </c>
      <c r="AH45" s="606">
        <v>0</v>
      </c>
      <c r="AI45" s="616">
        <v>0</v>
      </c>
      <c r="AJ45" s="616">
        <v>0</v>
      </c>
      <c r="AK45" s="616">
        <v>0</v>
      </c>
      <c r="AL45" s="617">
        <v>0</v>
      </c>
      <c r="AM45" s="618">
        <v>0</v>
      </c>
      <c r="AN45" s="640">
        <f>SUM(C45:AM45)</f>
        <v>0</v>
      </c>
      <c r="AP45" s="641"/>
    </row>
    <row r="46" spans="1:42" s="586" customFormat="1" ht="15">
      <c r="A46" s="638">
        <v>40</v>
      </c>
      <c r="B46" s="642" t="s">
        <v>179</v>
      </c>
      <c r="C46" s="618">
        <v>0</v>
      </c>
      <c r="D46" s="606">
        <v>0</v>
      </c>
      <c r="E46" s="606">
        <v>0</v>
      </c>
      <c r="F46" s="606">
        <v>0</v>
      </c>
      <c r="G46" s="606">
        <v>0</v>
      </c>
      <c r="H46" s="606">
        <v>0</v>
      </c>
      <c r="I46" s="606">
        <v>0</v>
      </c>
      <c r="J46" s="606">
        <v>0</v>
      </c>
      <c r="K46" s="606">
        <v>0</v>
      </c>
      <c r="L46" s="606">
        <v>0</v>
      </c>
      <c r="M46" s="606">
        <v>0</v>
      </c>
      <c r="N46" s="606">
        <v>0</v>
      </c>
      <c r="O46" s="616">
        <v>0</v>
      </c>
      <c r="P46" s="616">
        <v>0</v>
      </c>
      <c r="Q46" s="616">
        <v>0</v>
      </c>
      <c r="R46" s="606">
        <v>0</v>
      </c>
      <c r="S46" s="616">
        <v>0</v>
      </c>
      <c r="T46" s="616">
        <v>0</v>
      </c>
      <c r="U46" s="616">
        <v>0</v>
      </c>
      <c r="V46" s="616">
        <v>0</v>
      </c>
      <c r="W46" s="616">
        <v>0</v>
      </c>
      <c r="X46" s="616">
        <v>0</v>
      </c>
      <c r="Y46" s="616">
        <v>0</v>
      </c>
      <c r="Z46" s="606">
        <v>0</v>
      </c>
      <c r="AA46" s="616">
        <v>0</v>
      </c>
      <c r="AB46" s="616">
        <v>0</v>
      </c>
      <c r="AC46" s="616">
        <v>0</v>
      </c>
      <c r="AD46" s="616">
        <v>0</v>
      </c>
      <c r="AE46" s="616">
        <v>0</v>
      </c>
      <c r="AF46" s="616">
        <v>0</v>
      </c>
      <c r="AG46" s="616">
        <v>0</v>
      </c>
      <c r="AH46" s="606">
        <v>0</v>
      </c>
      <c r="AI46" s="616">
        <v>0</v>
      </c>
      <c r="AJ46" s="616">
        <v>0</v>
      </c>
      <c r="AK46" s="616">
        <v>0</v>
      </c>
      <c r="AL46" s="617">
        <v>0</v>
      </c>
      <c r="AM46" s="618">
        <v>0</v>
      </c>
      <c r="AN46" s="640">
        <f>SUM(C46:AM46)</f>
        <v>0</v>
      </c>
      <c r="AP46" s="641"/>
    </row>
    <row r="47" spans="1:42" s="586" customFormat="1" ht="25.5">
      <c r="A47" s="638">
        <v>41</v>
      </c>
      <c r="B47" s="639" t="s">
        <v>180</v>
      </c>
      <c r="C47" s="643">
        <f t="shared" ref="C47:AN47" si="3">SUM(C44:C46)</f>
        <v>0</v>
      </c>
      <c r="D47" s="644">
        <f t="shared" si="3"/>
        <v>0</v>
      </c>
      <c r="E47" s="644">
        <f t="shared" si="3"/>
        <v>0</v>
      </c>
      <c r="F47" s="644">
        <f t="shared" si="3"/>
        <v>0</v>
      </c>
      <c r="G47" s="644">
        <f t="shared" si="3"/>
        <v>0</v>
      </c>
      <c r="H47" s="644">
        <f t="shared" si="3"/>
        <v>0</v>
      </c>
      <c r="I47" s="644">
        <f t="shared" si="3"/>
        <v>0</v>
      </c>
      <c r="J47" s="644">
        <f t="shared" si="3"/>
        <v>0</v>
      </c>
      <c r="K47" s="644">
        <f t="shared" si="3"/>
        <v>0</v>
      </c>
      <c r="L47" s="644">
        <f t="shared" si="3"/>
        <v>0</v>
      </c>
      <c r="M47" s="644">
        <f t="shared" si="3"/>
        <v>0</v>
      </c>
      <c r="N47" s="644">
        <f t="shared" si="3"/>
        <v>0</v>
      </c>
      <c r="O47" s="645">
        <f t="shared" si="3"/>
        <v>0</v>
      </c>
      <c r="P47" s="645">
        <f t="shared" si="3"/>
        <v>0</v>
      </c>
      <c r="Q47" s="645">
        <f t="shared" si="3"/>
        <v>0</v>
      </c>
      <c r="R47" s="644">
        <f t="shared" si="3"/>
        <v>0</v>
      </c>
      <c r="S47" s="645">
        <f t="shared" si="3"/>
        <v>0</v>
      </c>
      <c r="T47" s="645">
        <f t="shared" si="3"/>
        <v>0</v>
      </c>
      <c r="U47" s="645">
        <f t="shared" si="3"/>
        <v>0</v>
      </c>
      <c r="V47" s="645">
        <f t="shared" si="3"/>
        <v>0</v>
      </c>
      <c r="W47" s="645">
        <f t="shared" si="3"/>
        <v>0</v>
      </c>
      <c r="X47" s="645">
        <f t="shared" si="3"/>
        <v>0</v>
      </c>
      <c r="Y47" s="645">
        <f t="shared" si="3"/>
        <v>0</v>
      </c>
      <c r="Z47" s="644">
        <f t="shared" si="3"/>
        <v>0</v>
      </c>
      <c r="AA47" s="645">
        <f t="shared" si="3"/>
        <v>0</v>
      </c>
      <c r="AB47" s="645">
        <f t="shared" si="3"/>
        <v>0</v>
      </c>
      <c r="AC47" s="645">
        <f t="shared" si="3"/>
        <v>0</v>
      </c>
      <c r="AD47" s="645">
        <f t="shared" si="3"/>
        <v>0</v>
      </c>
      <c r="AE47" s="645">
        <f t="shared" si="3"/>
        <v>0</v>
      </c>
      <c r="AF47" s="645">
        <f t="shared" si="3"/>
        <v>0</v>
      </c>
      <c r="AG47" s="645">
        <f t="shared" si="3"/>
        <v>0</v>
      </c>
      <c r="AH47" s="644">
        <f t="shared" si="3"/>
        <v>0</v>
      </c>
      <c r="AI47" s="645">
        <f t="shared" si="3"/>
        <v>0</v>
      </c>
      <c r="AJ47" s="645">
        <f t="shared" si="3"/>
        <v>0</v>
      </c>
      <c r="AK47" s="645">
        <f t="shared" si="3"/>
        <v>0</v>
      </c>
      <c r="AL47" s="640">
        <f t="shared" si="3"/>
        <v>0</v>
      </c>
      <c r="AM47" s="643">
        <f t="shared" si="3"/>
        <v>0</v>
      </c>
      <c r="AN47" s="640">
        <f t="shared" si="3"/>
        <v>0</v>
      </c>
      <c r="AP47" s="637"/>
    </row>
    <row r="48" spans="1:42" s="586" customFormat="1" ht="25.5">
      <c r="A48" s="638">
        <v>42</v>
      </c>
      <c r="B48" s="639" t="s">
        <v>181</v>
      </c>
      <c r="C48" s="618">
        <v>0</v>
      </c>
      <c r="D48" s="606">
        <v>0</v>
      </c>
      <c r="E48" s="606">
        <v>0</v>
      </c>
      <c r="F48" s="606">
        <v>0</v>
      </c>
      <c r="G48" s="606">
        <v>0</v>
      </c>
      <c r="H48" s="606">
        <v>0</v>
      </c>
      <c r="I48" s="606">
        <v>0</v>
      </c>
      <c r="J48" s="606">
        <v>0</v>
      </c>
      <c r="K48" s="606">
        <v>0</v>
      </c>
      <c r="L48" s="606">
        <v>0</v>
      </c>
      <c r="M48" s="606">
        <v>0</v>
      </c>
      <c r="N48" s="606">
        <v>0</v>
      </c>
      <c r="O48" s="616">
        <v>0</v>
      </c>
      <c r="P48" s="616">
        <v>0</v>
      </c>
      <c r="Q48" s="616">
        <v>0</v>
      </c>
      <c r="R48" s="606">
        <v>0</v>
      </c>
      <c r="S48" s="616">
        <v>0</v>
      </c>
      <c r="T48" s="616">
        <v>0</v>
      </c>
      <c r="U48" s="616">
        <v>0</v>
      </c>
      <c r="V48" s="616">
        <v>0</v>
      </c>
      <c r="W48" s="616">
        <v>0</v>
      </c>
      <c r="X48" s="616">
        <v>0</v>
      </c>
      <c r="Y48" s="616">
        <v>0</v>
      </c>
      <c r="Z48" s="606">
        <v>0</v>
      </c>
      <c r="AA48" s="616">
        <v>0</v>
      </c>
      <c r="AB48" s="616">
        <v>0</v>
      </c>
      <c r="AC48" s="616">
        <v>0</v>
      </c>
      <c r="AD48" s="616">
        <v>0</v>
      </c>
      <c r="AE48" s="616">
        <v>0</v>
      </c>
      <c r="AF48" s="616">
        <v>0</v>
      </c>
      <c r="AG48" s="616">
        <v>0</v>
      </c>
      <c r="AH48" s="606">
        <v>0</v>
      </c>
      <c r="AI48" s="616">
        <v>0</v>
      </c>
      <c r="AJ48" s="616">
        <v>0</v>
      </c>
      <c r="AK48" s="616">
        <v>0</v>
      </c>
      <c r="AL48" s="617">
        <v>0</v>
      </c>
      <c r="AM48" s="618">
        <v>0</v>
      </c>
      <c r="AN48" s="640">
        <f>SUM(C48:AM48)</f>
        <v>0</v>
      </c>
      <c r="AP48" s="641"/>
    </row>
    <row r="49" spans="1:42" s="586" customFormat="1" ht="13.5" thickBot="1">
      <c r="A49" s="624">
        <v>43</v>
      </c>
      <c r="B49" s="646" t="s">
        <v>182</v>
      </c>
      <c r="C49" s="647">
        <f t="shared" ref="C49:AN49" si="4">SUM(C47:C48)</f>
        <v>0</v>
      </c>
      <c r="D49" s="648">
        <f t="shared" si="4"/>
        <v>0</v>
      </c>
      <c r="E49" s="648">
        <f t="shared" si="4"/>
        <v>0</v>
      </c>
      <c r="F49" s="648">
        <f t="shared" si="4"/>
        <v>0</v>
      </c>
      <c r="G49" s="648">
        <f t="shared" si="4"/>
        <v>0</v>
      </c>
      <c r="H49" s="648">
        <f t="shared" si="4"/>
        <v>0</v>
      </c>
      <c r="I49" s="648">
        <f t="shared" si="4"/>
        <v>0</v>
      </c>
      <c r="J49" s="648">
        <f t="shared" si="4"/>
        <v>0</v>
      </c>
      <c r="K49" s="648">
        <f t="shared" si="4"/>
        <v>0</v>
      </c>
      <c r="L49" s="648">
        <f t="shared" si="4"/>
        <v>0</v>
      </c>
      <c r="M49" s="648">
        <f t="shared" si="4"/>
        <v>0</v>
      </c>
      <c r="N49" s="648">
        <f t="shared" si="4"/>
        <v>0</v>
      </c>
      <c r="O49" s="649">
        <f t="shared" si="4"/>
        <v>0</v>
      </c>
      <c r="P49" s="649">
        <f t="shared" si="4"/>
        <v>0</v>
      </c>
      <c r="Q49" s="649">
        <f t="shared" si="4"/>
        <v>0</v>
      </c>
      <c r="R49" s="648">
        <f t="shared" si="4"/>
        <v>0</v>
      </c>
      <c r="S49" s="649">
        <f t="shared" si="4"/>
        <v>0</v>
      </c>
      <c r="T49" s="649">
        <f t="shared" si="4"/>
        <v>0</v>
      </c>
      <c r="U49" s="649">
        <f t="shared" si="4"/>
        <v>0</v>
      </c>
      <c r="V49" s="649">
        <f t="shared" si="4"/>
        <v>0</v>
      </c>
      <c r="W49" s="649">
        <f t="shared" si="4"/>
        <v>0</v>
      </c>
      <c r="X49" s="649">
        <f t="shared" si="4"/>
        <v>0</v>
      </c>
      <c r="Y49" s="649">
        <f t="shared" si="4"/>
        <v>0</v>
      </c>
      <c r="Z49" s="648">
        <f t="shared" si="4"/>
        <v>0</v>
      </c>
      <c r="AA49" s="649">
        <f t="shared" si="4"/>
        <v>0</v>
      </c>
      <c r="AB49" s="649">
        <f t="shared" si="4"/>
        <v>0</v>
      </c>
      <c r="AC49" s="649">
        <f t="shared" si="4"/>
        <v>0</v>
      </c>
      <c r="AD49" s="649">
        <f t="shared" si="4"/>
        <v>0</v>
      </c>
      <c r="AE49" s="649">
        <f t="shared" si="4"/>
        <v>0</v>
      </c>
      <c r="AF49" s="649">
        <f t="shared" si="4"/>
        <v>0</v>
      </c>
      <c r="AG49" s="649">
        <f t="shared" si="4"/>
        <v>0</v>
      </c>
      <c r="AH49" s="648">
        <f t="shared" si="4"/>
        <v>0</v>
      </c>
      <c r="AI49" s="649">
        <f t="shared" si="4"/>
        <v>0</v>
      </c>
      <c r="AJ49" s="649">
        <f t="shared" si="4"/>
        <v>0</v>
      </c>
      <c r="AK49" s="649">
        <f t="shared" si="4"/>
        <v>0</v>
      </c>
      <c r="AL49" s="650">
        <f t="shared" si="4"/>
        <v>0</v>
      </c>
      <c r="AM49" s="647">
        <f t="shared" si="4"/>
        <v>0</v>
      </c>
      <c r="AN49" s="650">
        <f t="shared" si="4"/>
        <v>0</v>
      </c>
      <c r="AO49" s="583"/>
      <c r="AP49" s="637"/>
    </row>
    <row r="50" spans="1:42" s="583" customFormat="1" ht="12.75">
      <c r="A50" s="651"/>
      <c r="B50" s="699" t="s">
        <v>183</v>
      </c>
      <c r="C50" s="699"/>
      <c r="D50" s="699"/>
      <c r="E50" s="699"/>
      <c r="F50" s="652"/>
      <c r="G50" s="652"/>
      <c r="H50" s="652"/>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P50" s="637"/>
    </row>
    <row r="51" spans="1:42" s="583" customFormat="1" ht="12.75">
      <c r="A51" s="651"/>
      <c r="B51" s="582"/>
      <c r="AP51" s="584"/>
    </row>
  </sheetData>
  <mergeCells count="1">
    <mergeCell ref="B50:E50"/>
  </mergeCells>
  <pageMargins left="0.45" right="0.45" top="0.75" bottom="0.75" header="0.3" footer="0.3"/>
  <pageSetup scale="5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BQ51"/>
  <sheetViews>
    <sheetView workbookViewId="0">
      <selection activeCell="B1" sqref="B1"/>
    </sheetView>
  </sheetViews>
  <sheetFormatPr defaultRowHeight="14.25"/>
  <cols>
    <col min="1" max="1" width="5.42578125" style="654" bestFit="1" customWidth="1"/>
    <col min="2" max="2" width="48" style="655" bestFit="1" customWidth="1"/>
    <col min="3" max="4" width="12.85546875" style="654" bestFit="1" customWidth="1"/>
    <col min="5" max="5" width="12.28515625" style="654" bestFit="1" customWidth="1"/>
    <col min="6" max="6" width="13.7109375" style="654" bestFit="1" customWidth="1"/>
    <col min="7" max="7" width="12.85546875" style="654" bestFit="1" customWidth="1"/>
    <col min="8" max="8" width="12.28515625" style="654" bestFit="1" customWidth="1"/>
    <col min="9" max="9" width="14.28515625" style="654" customWidth="1"/>
    <col min="10" max="10" width="12.85546875" style="654" bestFit="1" customWidth="1"/>
    <col min="11" max="11" width="12.28515625" style="654" bestFit="1" customWidth="1"/>
    <col min="12" max="12" width="13.7109375" style="654" bestFit="1" customWidth="1"/>
    <col min="13" max="13" width="12.28515625" style="654" bestFit="1" customWidth="1"/>
    <col min="14" max="14" width="13" style="654" customWidth="1"/>
    <col min="15" max="20" width="15.5703125" style="654" customWidth="1"/>
    <col min="21" max="38" width="15.5703125" style="654" hidden="1" customWidth="1"/>
    <col min="39" max="39" width="19" style="654" hidden="1" customWidth="1"/>
    <col min="40" max="40" width="14.85546875" style="654" customWidth="1"/>
    <col min="41" max="41" width="1.5703125" style="654" customWidth="1"/>
    <col min="42" max="42" width="36.7109375" style="656" customWidth="1"/>
    <col min="43" max="256" width="9.140625" style="654"/>
    <col min="257" max="257" width="5.42578125" style="654" bestFit="1" customWidth="1"/>
    <col min="258" max="258" width="48" style="654" bestFit="1" customWidth="1"/>
    <col min="259" max="294" width="15.5703125" style="654" customWidth="1"/>
    <col min="295" max="296" width="19" style="654" customWidth="1"/>
    <col min="297" max="297" width="9.140625" style="654"/>
    <col min="298" max="298" width="14" style="654" bestFit="1" customWidth="1"/>
    <col min="299" max="512" width="9.140625" style="654"/>
    <col min="513" max="513" width="5.42578125" style="654" bestFit="1" customWidth="1"/>
    <col min="514" max="514" width="48" style="654" bestFit="1" customWidth="1"/>
    <col min="515" max="550" width="15.5703125" style="654" customWidth="1"/>
    <col min="551" max="552" width="19" style="654" customWidth="1"/>
    <col min="553" max="553" width="9.140625" style="654"/>
    <col min="554" max="554" width="14" style="654" bestFit="1" customWidth="1"/>
    <col min="555" max="768" width="9.140625" style="654"/>
    <col min="769" max="769" width="5.42578125" style="654" bestFit="1" customWidth="1"/>
    <col min="770" max="770" width="48" style="654" bestFit="1" customWidth="1"/>
    <col min="771" max="806" width="15.5703125" style="654" customWidth="1"/>
    <col min="807" max="808" width="19" style="654" customWidth="1"/>
    <col min="809" max="809" width="9.140625" style="654"/>
    <col min="810" max="810" width="14" style="654" bestFit="1" customWidth="1"/>
    <col min="811" max="1024" width="9.140625" style="654"/>
    <col min="1025" max="1025" width="5.42578125" style="654" bestFit="1" customWidth="1"/>
    <col min="1026" max="1026" width="48" style="654" bestFit="1" customWidth="1"/>
    <col min="1027" max="1062" width="15.5703125" style="654" customWidth="1"/>
    <col min="1063" max="1064" width="19" style="654" customWidth="1"/>
    <col min="1065" max="1065" width="9.140625" style="654"/>
    <col min="1066" max="1066" width="14" style="654" bestFit="1" customWidth="1"/>
    <col min="1067" max="1280" width="9.140625" style="654"/>
    <col min="1281" max="1281" width="5.42578125" style="654" bestFit="1" customWidth="1"/>
    <col min="1282" max="1282" width="48" style="654" bestFit="1" customWidth="1"/>
    <col min="1283" max="1318" width="15.5703125" style="654" customWidth="1"/>
    <col min="1319" max="1320" width="19" style="654" customWidth="1"/>
    <col min="1321" max="1321" width="9.140625" style="654"/>
    <col min="1322" max="1322" width="14" style="654" bestFit="1" customWidth="1"/>
    <col min="1323" max="1536" width="9.140625" style="654"/>
    <col min="1537" max="1537" width="5.42578125" style="654" bestFit="1" customWidth="1"/>
    <col min="1538" max="1538" width="48" style="654" bestFit="1" customWidth="1"/>
    <col min="1539" max="1574" width="15.5703125" style="654" customWidth="1"/>
    <col min="1575" max="1576" width="19" style="654" customWidth="1"/>
    <col min="1577" max="1577" width="9.140625" style="654"/>
    <col min="1578" max="1578" width="14" style="654" bestFit="1" customWidth="1"/>
    <col min="1579" max="1792" width="9.140625" style="654"/>
    <col min="1793" max="1793" width="5.42578125" style="654" bestFit="1" customWidth="1"/>
    <col min="1794" max="1794" width="48" style="654" bestFit="1" customWidth="1"/>
    <col min="1795" max="1830" width="15.5703125" style="654" customWidth="1"/>
    <col min="1831" max="1832" width="19" style="654" customWidth="1"/>
    <col min="1833" max="1833" width="9.140625" style="654"/>
    <col min="1834" max="1834" width="14" style="654" bestFit="1" customWidth="1"/>
    <col min="1835" max="2048" width="9.140625" style="654"/>
    <col min="2049" max="2049" width="5.42578125" style="654" bestFit="1" customWidth="1"/>
    <col min="2050" max="2050" width="48" style="654" bestFit="1" customWidth="1"/>
    <col min="2051" max="2086" width="15.5703125" style="654" customWidth="1"/>
    <col min="2087" max="2088" width="19" style="654" customWidth="1"/>
    <col min="2089" max="2089" width="9.140625" style="654"/>
    <col min="2090" max="2090" width="14" style="654" bestFit="1" customWidth="1"/>
    <col min="2091" max="2304" width="9.140625" style="654"/>
    <col min="2305" max="2305" width="5.42578125" style="654" bestFit="1" customWidth="1"/>
    <col min="2306" max="2306" width="48" style="654" bestFit="1" customWidth="1"/>
    <col min="2307" max="2342" width="15.5703125" style="654" customWidth="1"/>
    <col min="2343" max="2344" width="19" style="654" customWidth="1"/>
    <col min="2345" max="2345" width="9.140625" style="654"/>
    <col min="2346" max="2346" width="14" style="654" bestFit="1" customWidth="1"/>
    <col min="2347" max="2560" width="9.140625" style="654"/>
    <col min="2561" max="2561" width="5.42578125" style="654" bestFit="1" customWidth="1"/>
    <col min="2562" max="2562" width="48" style="654" bestFit="1" customWidth="1"/>
    <col min="2563" max="2598" width="15.5703125" style="654" customWidth="1"/>
    <col min="2599" max="2600" width="19" style="654" customWidth="1"/>
    <col min="2601" max="2601" width="9.140625" style="654"/>
    <col min="2602" max="2602" width="14" style="654" bestFit="1" customWidth="1"/>
    <col min="2603" max="2816" width="9.140625" style="654"/>
    <col min="2817" max="2817" width="5.42578125" style="654" bestFit="1" customWidth="1"/>
    <col min="2818" max="2818" width="48" style="654" bestFit="1" customWidth="1"/>
    <col min="2819" max="2854" width="15.5703125" style="654" customWidth="1"/>
    <col min="2855" max="2856" width="19" style="654" customWidth="1"/>
    <col min="2857" max="2857" width="9.140625" style="654"/>
    <col min="2858" max="2858" width="14" style="654" bestFit="1" customWidth="1"/>
    <col min="2859" max="3072" width="9.140625" style="654"/>
    <col min="3073" max="3073" width="5.42578125" style="654" bestFit="1" customWidth="1"/>
    <col min="3074" max="3074" width="48" style="654" bestFit="1" customWidth="1"/>
    <col min="3075" max="3110" width="15.5703125" style="654" customWidth="1"/>
    <col min="3111" max="3112" width="19" style="654" customWidth="1"/>
    <col min="3113" max="3113" width="9.140625" style="654"/>
    <col min="3114" max="3114" width="14" style="654" bestFit="1" customWidth="1"/>
    <col min="3115" max="3328" width="9.140625" style="654"/>
    <col min="3329" max="3329" width="5.42578125" style="654" bestFit="1" customWidth="1"/>
    <col min="3330" max="3330" width="48" style="654" bestFit="1" customWidth="1"/>
    <col min="3331" max="3366" width="15.5703125" style="654" customWidth="1"/>
    <col min="3367" max="3368" width="19" style="654" customWidth="1"/>
    <col min="3369" max="3369" width="9.140625" style="654"/>
    <col min="3370" max="3370" width="14" style="654" bestFit="1" customWidth="1"/>
    <col min="3371" max="3584" width="9.140625" style="654"/>
    <col min="3585" max="3585" width="5.42578125" style="654" bestFit="1" customWidth="1"/>
    <col min="3586" max="3586" width="48" style="654" bestFit="1" customWidth="1"/>
    <col min="3587" max="3622" width="15.5703125" style="654" customWidth="1"/>
    <col min="3623" max="3624" width="19" style="654" customWidth="1"/>
    <col min="3625" max="3625" width="9.140625" style="654"/>
    <col min="3626" max="3626" width="14" style="654" bestFit="1" customWidth="1"/>
    <col min="3627" max="3840" width="9.140625" style="654"/>
    <col min="3841" max="3841" width="5.42578125" style="654" bestFit="1" customWidth="1"/>
    <col min="3842" max="3842" width="48" style="654" bestFit="1" customWidth="1"/>
    <col min="3843" max="3878" width="15.5703125" style="654" customWidth="1"/>
    <col min="3879" max="3880" width="19" style="654" customWidth="1"/>
    <col min="3881" max="3881" width="9.140625" style="654"/>
    <col min="3882" max="3882" width="14" style="654" bestFit="1" customWidth="1"/>
    <col min="3883" max="4096" width="9.140625" style="654"/>
    <col min="4097" max="4097" width="5.42578125" style="654" bestFit="1" customWidth="1"/>
    <col min="4098" max="4098" width="48" style="654" bestFit="1" customWidth="1"/>
    <col min="4099" max="4134" width="15.5703125" style="654" customWidth="1"/>
    <col min="4135" max="4136" width="19" style="654" customWidth="1"/>
    <col min="4137" max="4137" width="9.140625" style="654"/>
    <col min="4138" max="4138" width="14" style="654" bestFit="1" customWidth="1"/>
    <col min="4139" max="4352" width="9.140625" style="654"/>
    <col min="4353" max="4353" width="5.42578125" style="654" bestFit="1" customWidth="1"/>
    <col min="4354" max="4354" width="48" style="654" bestFit="1" customWidth="1"/>
    <col min="4355" max="4390" width="15.5703125" style="654" customWidth="1"/>
    <col min="4391" max="4392" width="19" style="654" customWidth="1"/>
    <col min="4393" max="4393" width="9.140625" style="654"/>
    <col min="4394" max="4394" width="14" style="654" bestFit="1" customWidth="1"/>
    <col min="4395" max="4608" width="9.140625" style="654"/>
    <col min="4609" max="4609" width="5.42578125" style="654" bestFit="1" customWidth="1"/>
    <col min="4610" max="4610" width="48" style="654" bestFit="1" customWidth="1"/>
    <col min="4611" max="4646" width="15.5703125" style="654" customWidth="1"/>
    <col min="4647" max="4648" width="19" style="654" customWidth="1"/>
    <col min="4649" max="4649" width="9.140625" style="654"/>
    <col min="4650" max="4650" width="14" style="654" bestFit="1" customWidth="1"/>
    <col min="4651" max="4864" width="9.140625" style="654"/>
    <col min="4865" max="4865" width="5.42578125" style="654" bestFit="1" customWidth="1"/>
    <col min="4866" max="4866" width="48" style="654" bestFit="1" customWidth="1"/>
    <col min="4867" max="4902" width="15.5703125" style="654" customWidth="1"/>
    <col min="4903" max="4904" width="19" style="654" customWidth="1"/>
    <col min="4905" max="4905" width="9.140625" style="654"/>
    <col min="4906" max="4906" width="14" style="654" bestFit="1" customWidth="1"/>
    <col min="4907" max="5120" width="9.140625" style="654"/>
    <col min="5121" max="5121" width="5.42578125" style="654" bestFit="1" customWidth="1"/>
    <col min="5122" max="5122" width="48" style="654" bestFit="1" customWidth="1"/>
    <col min="5123" max="5158" width="15.5703125" style="654" customWidth="1"/>
    <col min="5159" max="5160" width="19" style="654" customWidth="1"/>
    <col min="5161" max="5161" width="9.140625" style="654"/>
    <col min="5162" max="5162" width="14" style="654" bestFit="1" customWidth="1"/>
    <col min="5163" max="5376" width="9.140625" style="654"/>
    <col min="5377" max="5377" width="5.42578125" style="654" bestFit="1" customWidth="1"/>
    <col min="5378" max="5378" width="48" style="654" bestFit="1" customWidth="1"/>
    <col min="5379" max="5414" width="15.5703125" style="654" customWidth="1"/>
    <col min="5415" max="5416" width="19" style="654" customWidth="1"/>
    <col min="5417" max="5417" width="9.140625" style="654"/>
    <col min="5418" max="5418" width="14" style="654" bestFit="1" customWidth="1"/>
    <col min="5419" max="5632" width="9.140625" style="654"/>
    <col min="5633" max="5633" width="5.42578125" style="654" bestFit="1" customWidth="1"/>
    <col min="5634" max="5634" width="48" style="654" bestFit="1" customWidth="1"/>
    <col min="5635" max="5670" width="15.5703125" style="654" customWidth="1"/>
    <col min="5671" max="5672" width="19" style="654" customWidth="1"/>
    <col min="5673" max="5673" width="9.140625" style="654"/>
    <col min="5674" max="5674" width="14" style="654" bestFit="1" customWidth="1"/>
    <col min="5675" max="5888" width="9.140625" style="654"/>
    <col min="5889" max="5889" width="5.42578125" style="654" bestFit="1" customWidth="1"/>
    <col min="5890" max="5890" width="48" style="654" bestFit="1" customWidth="1"/>
    <col min="5891" max="5926" width="15.5703125" style="654" customWidth="1"/>
    <col min="5927" max="5928" width="19" style="654" customWidth="1"/>
    <col min="5929" max="5929" width="9.140625" style="654"/>
    <col min="5930" max="5930" width="14" style="654" bestFit="1" customWidth="1"/>
    <col min="5931" max="6144" width="9.140625" style="654"/>
    <col min="6145" max="6145" width="5.42578125" style="654" bestFit="1" customWidth="1"/>
    <col min="6146" max="6146" width="48" style="654" bestFit="1" customWidth="1"/>
    <col min="6147" max="6182" width="15.5703125" style="654" customWidth="1"/>
    <col min="6183" max="6184" width="19" style="654" customWidth="1"/>
    <col min="6185" max="6185" width="9.140625" style="654"/>
    <col min="6186" max="6186" width="14" style="654" bestFit="1" customWidth="1"/>
    <col min="6187" max="6400" width="9.140625" style="654"/>
    <col min="6401" max="6401" width="5.42578125" style="654" bestFit="1" customWidth="1"/>
    <col min="6402" max="6402" width="48" style="654" bestFit="1" customWidth="1"/>
    <col min="6403" max="6438" width="15.5703125" style="654" customWidth="1"/>
    <col min="6439" max="6440" width="19" style="654" customWidth="1"/>
    <col min="6441" max="6441" width="9.140625" style="654"/>
    <col min="6442" max="6442" width="14" style="654" bestFit="1" customWidth="1"/>
    <col min="6443" max="6656" width="9.140625" style="654"/>
    <col min="6657" max="6657" width="5.42578125" style="654" bestFit="1" customWidth="1"/>
    <col min="6658" max="6658" width="48" style="654" bestFit="1" customWidth="1"/>
    <col min="6659" max="6694" width="15.5703125" style="654" customWidth="1"/>
    <col min="6695" max="6696" width="19" style="654" customWidth="1"/>
    <col min="6697" max="6697" width="9.140625" style="654"/>
    <col min="6698" max="6698" width="14" style="654" bestFit="1" customWidth="1"/>
    <col min="6699" max="6912" width="9.140625" style="654"/>
    <col min="6913" max="6913" width="5.42578125" style="654" bestFit="1" customWidth="1"/>
    <col min="6914" max="6914" width="48" style="654" bestFit="1" customWidth="1"/>
    <col min="6915" max="6950" width="15.5703125" style="654" customWidth="1"/>
    <col min="6951" max="6952" width="19" style="654" customWidth="1"/>
    <col min="6953" max="6953" width="9.140625" style="654"/>
    <col min="6954" max="6954" width="14" style="654" bestFit="1" customWidth="1"/>
    <col min="6955" max="7168" width="9.140625" style="654"/>
    <col min="7169" max="7169" width="5.42578125" style="654" bestFit="1" customWidth="1"/>
    <col min="7170" max="7170" width="48" style="654" bestFit="1" customWidth="1"/>
    <col min="7171" max="7206" width="15.5703125" style="654" customWidth="1"/>
    <col min="7207" max="7208" width="19" style="654" customWidth="1"/>
    <col min="7209" max="7209" width="9.140625" style="654"/>
    <col min="7210" max="7210" width="14" style="654" bestFit="1" customWidth="1"/>
    <col min="7211" max="7424" width="9.140625" style="654"/>
    <col min="7425" max="7425" width="5.42578125" style="654" bestFit="1" customWidth="1"/>
    <col min="7426" max="7426" width="48" style="654" bestFit="1" customWidth="1"/>
    <col min="7427" max="7462" width="15.5703125" style="654" customWidth="1"/>
    <col min="7463" max="7464" width="19" style="654" customWidth="1"/>
    <col min="7465" max="7465" width="9.140625" style="654"/>
    <col min="7466" max="7466" width="14" style="654" bestFit="1" customWidth="1"/>
    <col min="7467" max="7680" width="9.140625" style="654"/>
    <col min="7681" max="7681" width="5.42578125" style="654" bestFit="1" customWidth="1"/>
    <col min="7682" max="7682" width="48" style="654" bestFit="1" customWidth="1"/>
    <col min="7683" max="7718" width="15.5703125" style="654" customWidth="1"/>
    <col min="7719" max="7720" width="19" style="654" customWidth="1"/>
    <col min="7721" max="7721" width="9.140625" style="654"/>
    <col min="7722" max="7722" width="14" style="654" bestFit="1" customWidth="1"/>
    <col min="7723" max="7936" width="9.140625" style="654"/>
    <col min="7937" max="7937" width="5.42578125" style="654" bestFit="1" customWidth="1"/>
    <col min="7938" max="7938" width="48" style="654" bestFit="1" customWidth="1"/>
    <col min="7939" max="7974" width="15.5703125" style="654" customWidth="1"/>
    <col min="7975" max="7976" width="19" style="654" customWidth="1"/>
    <col min="7977" max="7977" width="9.140625" style="654"/>
    <col min="7978" max="7978" width="14" style="654" bestFit="1" customWidth="1"/>
    <col min="7979" max="8192" width="9.140625" style="654"/>
    <col min="8193" max="8193" width="5.42578125" style="654" bestFit="1" customWidth="1"/>
    <col min="8194" max="8194" width="48" style="654" bestFit="1" customWidth="1"/>
    <col min="8195" max="8230" width="15.5703125" style="654" customWidth="1"/>
    <col min="8231" max="8232" width="19" style="654" customWidth="1"/>
    <col min="8233" max="8233" width="9.140625" style="654"/>
    <col min="8234" max="8234" width="14" style="654" bestFit="1" customWidth="1"/>
    <col min="8235" max="8448" width="9.140625" style="654"/>
    <col min="8449" max="8449" width="5.42578125" style="654" bestFit="1" customWidth="1"/>
    <col min="8450" max="8450" width="48" style="654" bestFit="1" customWidth="1"/>
    <col min="8451" max="8486" width="15.5703125" style="654" customWidth="1"/>
    <col min="8487" max="8488" width="19" style="654" customWidth="1"/>
    <col min="8489" max="8489" width="9.140625" style="654"/>
    <col min="8490" max="8490" width="14" style="654" bestFit="1" customWidth="1"/>
    <col min="8491" max="8704" width="9.140625" style="654"/>
    <col min="8705" max="8705" width="5.42578125" style="654" bestFit="1" customWidth="1"/>
    <col min="8706" max="8706" width="48" style="654" bestFit="1" customWidth="1"/>
    <col min="8707" max="8742" width="15.5703125" style="654" customWidth="1"/>
    <col min="8743" max="8744" width="19" style="654" customWidth="1"/>
    <col min="8745" max="8745" width="9.140625" style="654"/>
    <col min="8746" max="8746" width="14" style="654" bestFit="1" customWidth="1"/>
    <col min="8747" max="8960" width="9.140625" style="654"/>
    <col min="8961" max="8961" width="5.42578125" style="654" bestFit="1" customWidth="1"/>
    <col min="8962" max="8962" width="48" style="654" bestFit="1" customWidth="1"/>
    <col min="8963" max="8998" width="15.5703125" style="654" customWidth="1"/>
    <col min="8999" max="9000" width="19" style="654" customWidth="1"/>
    <col min="9001" max="9001" width="9.140625" style="654"/>
    <col min="9002" max="9002" width="14" style="654" bestFit="1" customWidth="1"/>
    <col min="9003" max="9216" width="9.140625" style="654"/>
    <col min="9217" max="9217" width="5.42578125" style="654" bestFit="1" customWidth="1"/>
    <col min="9218" max="9218" width="48" style="654" bestFit="1" customWidth="1"/>
    <col min="9219" max="9254" width="15.5703125" style="654" customWidth="1"/>
    <col min="9255" max="9256" width="19" style="654" customWidth="1"/>
    <col min="9257" max="9257" width="9.140625" style="654"/>
    <col min="9258" max="9258" width="14" style="654" bestFit="1" customWidth="1"/>
    <col min="9259" max="9472" width="9.140625" style="654"/>
    <col min="9473" max="9473" width="5.42578125" style="654" bestFit="1" customWidth="1"/>
    <col min="9474" max="9474" width="48" style="654" bestFit="1" customWidth="1"/>
    <col min="9475" max="9510" width="15.5703125" style="654" customWidth="1"/>
    <col min="9511" max="9512" width="19" style="654" customWidth="1"/>
    <col min="9513" max="9513" width="9.140625" style="654"/>
    <col min="9514" max="9514" width="14" style="654" bestFit="1" customWidth="1"/>
    <col min="9515" max="9728" width="9.140625" style="654"/>
    <col min="9729" max="9729" width="5.42578125" style="654" bestFit="1" customWidth="1"/>
    <col min="9730" max="9730" width="48" style="654" bestFit="1" customWidth="1"/>
    <col min="9731" max="9766" width="15.5703125" style="654" customWidth="1"/>
    <col min="9767" max="9768" width="19" style="654" customWidth="1"/>
    <col min="9769" max="9769" width="9.140625" style="654"/>
    <col min="9770" max="9770" width="14" style="654" bestFit="1" customWidth="1"/>
    <col min="9771" max="9984" width="9.140625" style="654"/>
    <col min="9985" max="9985" width="5.42578125" style="654" bestFit="1" customWidth="1"/>
    <col min="9986" max="9986" width="48" style="654" bestFit="1" customWidth="1"/>
    <col min="9987" max="10022" width="15.5703125" style="654" customWidth="1"/>
    <col min="10023" max="10024" width="19" style="654" customWidth="1"/>
    <col min="10025" max="10025" width="9.140625" style="654"/>
    <col min="10026" max="10026" width="14" style="654" bestFit="1" customWidth="1"/>
    <col min="10027" max="10240" width="9.140625" style="654"/>
    <col min="10241" max="10241" width="5.42578125" style="654" bestFit="1" customWidth="1"/>
    <col min="10242" max="10242" width="48" style="654" bestFit="1" customWidth="1"/>
    <col min="10243" max="10278" width="15.5703125" style="654" customWidth="1"/>
    <col min="10279" max="10280" width="19" style="654" customWidth="1"/>
    <col min="10281" max="10281" width="9.140625" style="654"/>
    <col min="10282" max="10282" width="14" style="654" bestFit="1" customWidth="1"/>
    <col min="10283" max="10496" width="9.140625" style="654"/>
    <col min="10497" max="10497" width="5.42578125" style="654" bestFit="1" customWidth="1"/>
    <col min="10498" max="10498" width="48" style="654" bestFit="1" customWidth="1"/>
    <col min="10499" max="10534" width="15.5703125" style="654" customWidth="1"/>
    <col min="10535" max="10536" width="19" style="654" customWidth="1"/>
    <col min="10537" max="10537" width="9.140625" style="654"/>
    <col min="10538" max="10538" width="14" style="654" bestFit="1" customWidth="1"/>
    <col min="10539" max="10752" width="9.140625" style="654"/>
    <col min="10753" max="10753" width="5.42578125" style="654" bestFit="1" customWidth="1"/>
    <col min="10754" max="10754" width="48" style="654" bestFit="1" customWidth="1"/>
    <col min="10755" max="10790" width="15.5703125" style="654" customWidth="1"/>
    <col min="10791" max="10792" width="19" style="654" customWidth="1"/>
    <col min="10793" max="10793" width="9.140625" style="654"/>
    <col min="10794" max="10794" width="14" style="654" bestFit="1" customWidth="1"/>
    <col min="10795" max="11008" width="9.140625" style="654"/>
    <col min="11009" max="11009" width="5.42578125" style="654" bestFit="1" customWidth="1"/>
    <col min="11010" max="11010" width="48" style="654" bestFit="1" customWidth="1"/>
    <col min="11011" max="11046" width="15.5703125" style="654" customWidth="1"/>
    <col min="11047" max="11048" width="19" style="654" customWidth="1"/>
    <col min="11049" max="11049" width="9.140625" style="654"/>
    <col min="11050" max="11050" width="14" style="654" bestFit="1" customWidth="1"/>
    <col min="11051" max="11264" width="9.140625" style="654"/>
    <col min="11265" max="11265" width="5.42578125" style="654" bestFit="1" customWidth="1"/>
    <col min="11266" max="11266" width="48" style="654" bestFit="1" customWidth="1"/>
    <col min="11267" max="11302" width="15.5703125" style="654" customWidth="1"/>
    <col min="11303" max="11304" width="19" style="654" customWidth="1"/>
    <col min="11305" max="11305" width="9.140625" style="654"/>
    <col min="11306" max="11306" width="14" style="654" bestFit="1" customWidth="1"/>
    <col min="11307" max="11520" width="9.140625" style="654"/>
    <col min="11521" max="11521" width="5.42578125" style="654" bestFit="1" customWidth="1"/>
    <col min="11522" max="11522" width="48" style="654" bestFit="1" customWidth="1"/>
    <col min="11523" max="11558" width="15.5703125" style="654" customWidth="1"/>
    <col min="11559" max="11560" width="19" style="654" customWidth="1"/>
    <col min="11561" max="11561" width="9.140625" style="654"/>
    <col min="11562" max="11562" width="14" style="654" bestFit="1" customWidth="1"/>
    <col min="11563" max="11776" width="9.140625" style="654"/>
    <col min="11777" max="11777" width="5.42578125" style="654" bestFit="1" customWidth="1"/>
    <col min="11778" max="11778" width="48" style="654" bestFit="1" customWidth="1"/>
    <col min="11779" max="11814" width="15.5703125" style="654" customWidth="1"/>
    <col min="11815" max="11816" width="19" style="654" customWidth="1"/>
    <col min="11817" max="11817" width="9.140625" style="654"/>
    <col min="11818" max="11818" width="14" style="654" bestFit="1" customWidth="1"/>
    <col min="11819" max="12032" width="9.140625" style="654"/>
    <col min="12033" max="12033" width="5.42578125" style="654" bestFit="1" customWidth="1"/>
    <col min="12034" max="12034" width="48" style="654" bestFit="1" customWidth="1"/>
    <col min="12035" max="12070" width="15.5703125" style="654" customWidth="1"/>
    <col min="12071" max="12072" width="19" style="654" customWidth="1"/>
    <col min="12073" max="12073" width="9.140625" style="654"/>
    <col min="12074" max="12074" width="14" style="654" bestFit="1" customWidth="1"/>
    <col min="12075" max="12288" width="9.140625" style="654"/>
    <col min="12289" max="12289" width="5.42578125" style="654" bestFit="1" customWidth="1"/>
    <col min="12290" max="12290" width="48" style="654" bestFit="1" customWidth="1"/>
    <col min="12291" max="12326" width="15.5703125" style="654" customWidth="1"/>
    <col min="12327" max="12328" width="19" style="654" customWidth="1"/>
    <col min="12329" max="12329" width="9.140625" style="654"/>
    <col min="12330" max="12330" width="14" style="654" bestFit="1" customWidth="1"/>
    <col min="12331" max="12544" width="9.140625" style="654"/>
    <col min="12545" max="12545" width="5.42578125" style="654" bestFit="1" customWidth="1"/>
    <col min="12546" max="12546" width="48" style="654" bestFit="1" customWidth="1"/>
    <col min="12547" max="12582" width="15.5703125" style="654" customWidth="1"/>
    <col min="12583" max="12584" width="19" style="654" customWidth="1"/>
    <col min="12585" max="12585" width="9.140625" style="654"/>
    <col min="12586" max="12586" width="14" style="654" bestFit="1" customWidth="1"/>
    <col min="12587" max="12800" width="9.140625" style="654"/>
    <col min="12801" max="12801" width="5.42578125" style="654" bestFit="1" customWidth="1"/>
    <col min="12802" max="12802" width="48" style="654" bestFit="1" customWidth="1"/>
    <col min="12803" max="12838" width="15.5703125" style="654" customWidth="1"/>
    <col min="12839" max="12840" width="19" style="654" customWidth="1"/>
    <col min="12841" max="12841" width="9.140625" style="654"/>
    <col min="12842" max="12842" width="14" style="654" bestFit="1" customWidth="1"/>
    <col min="12843" max="13056" width="9.140625" style="654"/>
    <col min="13057" max="13057" width="5.42578125" style="654" bestFit="1" customWidth="1"/>
    <col min="13058" max="13058" width="48" style="654" bestFit="1" customWidth="1"/>
    <col min="13059" max="13094" width="15.5703125" style="654" customWidth="1"/>
    <col min="13095" max="13096" width="19" style="654" customWidth="1"/>
    <col min="13097" max="13097" width="9.140625" style="654"/>
    <col min="13098" max="13098" width="14" style="654" bestFit="1" customWidth="1"/>
    <col min="13099" max="13312" width="9.140625" style="654"/>
    <col min="13313" max="13313" width="5.42578125" style="654" bestFit="1" customWidth="1"/>
    <col min="13314" max="13314" width="48" style="654" bestFit="1" customWidth="1"/>
    <col min="13315" max="13350" width="15.5703125" style="654" customWidth="1"/>
    <col min="13351" max="13352" width="19" style="654" customWidth="1"/>
    <col min="13353" max="13353" width="9.140625" style="654"/>
    <col min="13354" max="13354" width="14" style="654" bestFit="1" customWidth="1"/>
    <col min="13355" max="13568" width="9.140625" style="654"/>
    <col min="13569" max="13569" width="5.42578125" style="654" bestFit="1" customWidth="1"/>
    <col min="13570" max="13570" width="48" style="654" bestFit="1" customWidth="1"/>
    <col min="13571" max="13606" width="15.5703125" style="654" customWidth="1"/>
    <col min="13607" max="13608" width="19" style="654" customWidth="1"/>
    <col min="13609" max="13609" width="9.140625" style="654"/>
    <col min="13610" max="13610" width="14" style="654" bestFit="1" customWidth="1"/>
    <col min="13611" max="13824" width="9.140625" style="654"/>
    <col min="13825" max="13825" width="5.42578125" style="654" bestFit="1" customWidth="1"/>
    <col min="13826" max="13826" width="48" style="654" bestFit="1" customWidth="1"/>
    <col min="13827" max="13862" width="15.5703125" style="654" customWidth="1"/>
    <col min="13863" max="13864" width="19" style="654" customWidth="1"/>
    <col min="13865" max="13865" width="9.140625" style="654"/>
    <col min="13866" max="13866" width="14" style="654" bestFit="1" customWidth="1"/>
    <col min="13867" max="14080" width="9.140625" style="654"/>
    <col min="14081" max="14081" width="5.42578125" style="654" bestFit="1" customWidth="1"/>
    <col min="14082" max="14082" width="48" style="654" bestFit="1" customWidth="1"/>
    <col min="14083" max="14118" width="15.5703125" style="654" customWidth="1"/>
    <col min="14119" max="14120" width="19" style="654" customWidth="1"/>
    <col min="14121" max="14121" width="9.140625" style="654"/>
    <col min="14122" max="14122" width="14" style="654" bestFit="1" customWidth="1"/>
    <col min="14123" max="14336" width="9.140625" style="654"/>
    <col min="14337" max="14337" width="5.42578125" style="654" bestFit="1" customWidth="1"/>
    <col min="14338" max="14338" width="48" style="654" bestFit="1" customWidth="1"/>
    <col min="14339" max="14374" width="15.5703125" style="654" customWidth="1"/>
    <col min="14375" max="14376" width="19" style="654" customWidth="1"/>
    <col min="14377" max="14377" width="9.140625" style="654"/>
    <col min="14378" max="14378" width="14" style="654" bestFit="1" customWidth="1"/>
    <col min="14379" max="14592" width="9.140625" style="654"/>
    <col min="14593" max="14593" width="5.42578125" style="654" bestFit="1" customWidth="1"/>
    <col min="14594" max="14594" width="48" style="654" bestFit="1" customWidth="1"/>
    <col min="14595" max="14630" width="15.5703125" style="654" customWidth="1"/>
    <col min="14631" max="14632" width="19" style="654" customWidth="1"/>
    <col min="14633" max="14633" width="9.140625" style="654"/>
    <col min="14634" max="14634" width="14" style="654" bestFit="1" customWidth="1"/>
    <col min="14635" max="14848" width="9.140625" style="654"/>
    <col min="14849" max="14849" width="5.42578125" style="654" bestFit="1" customWidth="1"/>
    <col min="14850" max="14850" width="48" style="654" bestFit="1" customWidth="1"/>
    <col min="14851" max="14886" width="15.5703125" style="654" customWidth="1"/>
    <col min="14887" max="14888" width="19" style="654" customWidth="1"/>
    <col min="14889" max="14889" width="9.140625" style="654"/>
    <col min="14890" max="14890" width="14" style="654" bestFit="1" customWidth="1"/>
    <col min="14891" max="15104" width="9.140625" style="654"/>
    <col min="15105" max="15105" width="5.42578125" style="654" bestFit="1" customWidth="1"/>
    <col min="15106" max="15106" width="48" style="654" bestFit="1" customWidth="1"/>
    <col min="15107" max="15142" width="15.5703125" style="654" customWidth="1"/>
    <col min="15143" max="15144" width="19" style="654" customWidth="1"/>
    <col min="15145" max="15145" width="9.140625" style="654"/>
    <col min="15146" max="15146" width="14" style="654" bestFit="1" customWidth="1"/>
    <col min="15147" max="15360" width="9.140625" style="654"/>
    <col min="15361" max="15361" width="5.42578125" style="654" bestFit="1" customWidth="1"/>
    <col min="15362" max="15362" width="48" style="654" bestFit="1" customWidth="1"/>
    <col min="15363" max="15398" width="15.5703125" style="654" customWidth="1"/>
    <col min="15399" max="15400" width="19" style="654" customWidth="1"/>
    <col min="15401" max="15401" width="9.140625" style="654"/>
    <col min="15402" max="15402" width="14" style="654" bestFit="1" customWidth="1"/>
    <col min="15403" max="15616" width="9.140625" style="654"/>
    <col min="15617" max="15617" width="5.42578125" style="654" bestFit="1" customWidth="1"/>
    <col min="15618" max="15618" width="48" style="654" bestFit="1" customWidth="1"/>
    <col min="15619" max="15654" width="15.5703125" style="654" customWidth="1"/>
    <col min="15655" max="15656" width="19" style="654" customWidth="1"/>
    <col min="15657" max="15657" width="9.140625" style="654"/>
    <col min="15658" max="15658" width="14" style="654" bestFit="1" customWidth="1"/>
    <col min="15659" max="15872" width="9.140625" style="654"/>
    <col min="15873" max="15873" width="5.42578125" style="654" bestFit="1" customWidth="1"/>
    <col min="15874" max="15874" width="48" style="654" bestFit="1" customWidth="1"/>
    <col min="15875" max="15910" width="15.5703125" style="654" customWidth="1"/>
    <col min="15911" max="15912" width="19" style="654" customWidth="1"/>
    <col min="15913" max="15913" width="9.140625" style="654"/>
    <col min="15914" max="15914" width="14" style="654" bestFit="1" customWidth="1"/>
    <col min="15915" max="16128" width="9.140625" style="654"/>
    <col min="16129" max="16129" width="5.42578125" style="654" bestFit="1" customWidth="1"/>
    <col min="16130" max="16130" width="48" style="654" bestFit="1" customWidth="1"/>
    <col min="16131" max="16166" width="15.5703125" style="654" customWidth="1"/>
    <col min="16167" max="16168" width="19" style="654" customWidth="1"/>
    <col min="16169" max="16169" width="9.140625" style="654"/>
    <col min="16170" max="16170" width="14" style="654" bestFit="1" customWidth="1"/>
    <col min="16171" max="16384" width="9.140625" style="654"/>
  </cols>
  <sheetData>
    <row r="1" spans="1:69" s="583" customFormat="1" ht="12.75">
      <c r="A1" s="138">
        <f>'Certification Statement'!D9</f>
        <v>0</v>
      </c>
      <c r="B1" s="582"/>
      <c r="AP1" s="584"/>
    </row>
    <row r="2" spans="1:69" s="583" customFormat="1" ht="12.75">
      <c r="A2" s="585" t="s">
        <v>288</v>
      </c>
      <c r="B2" s="586"/>
      <c r="AP2" s="584"/>
    </row>
    <row r="3" spans="1:69" s="583" customFormat="1" ht="12.75">
      <c r="A3" s="587" t="s">
        <v>374</v>
      </c>
      <c r="AP3" s="584"/>
    </row>
    <row r="4" spans="1:69" s="583" customFormat="1" ht="13.5" thickBot="1">
      <c r="A4" s="588" t="str">
        <f>"For the period ending "&amp;TEXT(B7,"mm/dd/yy")</f>
        <v>For the period ending 01/00/00</v>
      </c>
      <c r="AP4" s="584"/>
    </row>
    <row r="5" spans="1:69" s="586" customFormat="1" ht="13.5" thickBot="1">
      <c r="A5" s="589"/>
      <c r="B5" s="590"/>
      <c r="C5" s="591"/>
      <c r="D5" s="591"/>
      <c r="E5" s="592"/>
      <c r="F5" s="592"/>
      <c r="G5" s="592"/>
      <c r="H5" s="591"/>
      <c r="I5" s="591" t="s">
        <v>172</v>
      </c>
      <c r="J5" s="592"/>
      <c r="K5" s="592"/>
      <c r="L5" s="592"/>
      <c r="M5" s="591"/>
      <c r="N5" s="591"/>
      <c r="O5" s="592"/>
      <c r="P5" s="592"/>
      <c r="Q5" s="592"/>
      <c r="R5" s="592"/>
      <c r="S5" s="592"/>
      <c r="T5" s="592"/>
      <c r="U5" s="591" t="s">
        <v>172</v>
      </c>
      <c r="V5" s="592"/>
      <c r="W5" s="591"/>
      <c r="X5" s="592"/>
      <c r="Y5" s="592"/>
      <c r="Z5" s="592"/>
      <c r="AA5" s="592"/>
      <c r="AB5" s="592"/>
      <c r="AC5" s="592"/>
      <c r="AD5" s="592"/>
      <c r="AE5" s="591"/>
      <c r="AF5" s="592"/>
      <c r="AG5" s="591" t="s">
        <v>172</v>
      </c>
      <c r="AH5" s="592"/>
      <c r="AI5" s="592"/>
      <c r="AJ5" s="591"/>
      <c r="AK5" s="592"/>
      <c r="AL5" s="592"/>
      <c r="AM5" s="592"/>
      <c r="AN5" s="593"/>
      <c r="AP5" s="594"/>
    </row>
    <row r="6" spans="1:69" s="603" customFormat="1" ht="26.25" thickBot="1">
      <c r="A6" s="595" t="s">
        <v>173</v>
      </c>
      <c r="B6" s="596" t="s">
        <v>174</v>
      </c>
      <c r="C6" s="597">
        <f t="array" ref="C6:AL6">TRANSPOSE(B7:B54)</f>
        <v>0</v>
      </c>
      <c r="D6" s="598" t="e">
        <v>#NUM!</v>
      </c>
      <c r="E6" s="598" t="e">
        <v>#NUM!</v>
      </c>
      <c r="F6" s="598" t="e">
        <v>#NUM!</v>
      </c>
      <c r="G6" s="598" t="e">
        <v>#NUM!</v>
      </c>
      <c r="H6" s="598" t="e">
        <v>#NUM!</v>
      </c>
      <c r="I6" s="598" t="e">
        <v>#NUM!</v>
      </c>
      <c r="J6" s="598" t="e">
        <v>#NUM!</v>
      </c>
      <c r="K6" s="598" t="e">
        <v>#NUM!</v>
      </c>
      <c r="L6" s="598" t="e">
        <v>#NUM!</v>
      </c>
      <c r="M6" s="598" t="e">
        <v>#NUM!</v>
      </c>
      <c r="N6" s="598" t="e">
        <v>#NUM!</v>
      </c>
      <c r="O6" s="599" t="e">
        <v>#NUM!</v>
      </c>
      <c r="P6" s="599" t="e">
        <v>#NUM!</v>
      </c>
      <c r="Q6" s="599" t="e">
        <v>#NUM!</v>
      </c>
      <c r="R6" s="598" t="e">
        <v>#NUM!</v>
      </c>
      <c r="S6" s="599" t="e">
        <v>#NUM!</v>
      </c>
      <c r="T6" s="599" t="e">
        <v>#NUM!</v>
      </c>
      <c r="U6" s="599" t="e">
        <v>#NUM!</v>
      </c>
      <c r="V6" s="599" t="e">
        <v>#NUM!</v>
      </c>
      <c r="W6" s="599" t="e">
        <v>#NUM!</v>
      </c>
      <c r="X6" s="599" t="e">
        <v>#NUM!</v>
      </c>
      <c r="Y6" s="599" t="e">
        <v>#NUM!</v>
      </c>
      <c r="Z6" s="598" t="e">
        <v>#NUM!</v>
      </c>
      <c r="AA6" s="599" t="e">
        <v>#NUM!</v>
      </c>
      <c r="AB6" s="599" t="e">
        <v>#NUM!</v>
      </c>
      <c r="AC6" s="599" t="e">
        <v>#NUM!</v>
      </c>
      <c r="AD6" s="599" t="e">
        <v>#NUM!</v>
      </c>
      <c r="AE6" s="599" t="e">
        <v>#NUM!</v>
      </c>
      <c r="AF6" s="599" t="e">
        <v>#NUM!</v>
      </c>
      <c r="AG6" s="599" t="e">
        <v>#NUM!</v>
      </c>
      <c r="AH6" s="598" t="e">
        <v>#NUM!</v>
      </c>
      <c r="AI6" s="599" t="e">
        <v>#NUM!</v>
      </c>
      <c r="AJ6" s="599" t="e">
        <v>#NUM!</v>
      </c>
      <c r="AK6" s="599" t="e">
        <v>#NUM!</v>
      </c>
      <c r="AL6" s="599" t="e">
        <v>#NUM!</v>
      </c>
      <c r="AM6" s="595" t="s">
        <v>175</v>
      </c>
      <c r="AN6" s="600" t="s">
        <v>176</v>
      </c>
      <c r="AO6" s="601"/>
      <c r="AP6" s="602"/>
      <c r="AQ6" s="601"/>
      <c r="AR6" s="601"/>
      <c r="AS6" s="601"/>
      <c r="AT6" s="601"/>
      <c r="AU6" s="601"/>
      <c r="AV6" s="601"/>
      <c r="AW6" s="601"/>
      <c r="AX6" s="601"/>
      <c r="AY6" s="601"/>
      <c r="AZ6" s="601"/>
      <c r="BA6" s="601"/>
      <c r="BB6" s="601"/>
      <c r="BC6" s="601"/>
      <c r="BD6" s="601"/>
      <c r="BE6" s="601"/>
      <c r="BF6" s="601"/>
      <c r="BG6" s="601"/>
      <c r="BH6" s="601"/>
      <c r="BI6" s="601"/>
      <c r="BJ6" s="601"/>
      <c r="BK6" s="601"/>
      <c r="BL6" s="601"/>
      <c r="BM6" s="601"/>
      <c r="BN6" s="601"/>
      <c r="BO6" s="601"/>
      <c r="BP6" s="601"/>
      <c r="BQ6" s="601"/>
    </row>
    <row r="7" spans="1:69" s="586" customFormat="1" ht="15">
      <c r="A7" s="604">
        <v>1</v>
      </c>
      <c r="B7" s="605">
        <f>'Certification Statement'!E20</f>
        <v>0</v>
      </c>
      <c r="C7" s="606"/>
      <c r="D7" s="606"/>
      <c r="E7" s="606"/>
      <c r="F7" s="607"/>
      <c r="G7" s="607"/>
      <c r="H7" s="607"/>
      <c r="I7" s="607"/>
      <c r="J7" s="607"/>
      <c r="K7" s="607"/>
      <c r="L7" s="607"/>
      <c r="M7" s="607"/>
      <c r="N7" s="607"/>
      <c r="O7" s="608"/>
      <c r="P7" s="608"/>
      <c r="Q7" s="608"/>
      <c r="R7" s="607"/>
      <c r="S7" s="608"/>
      <c r="T7" s="608"/>
      <c r="U7" s="608"/>
      <c r="V7" s="608"/>
      <c r="W7" s="608"/>
      <c r="X7" s="608"/>
      <c r="Y7" s="608"/>
      <c r="Z7" s="607"/>
      <c r="AA7" s="608"/>
      <c r="AB7" s="608"/>
      <c r="AC7" s="608"/>
      <c r="AD7" s="608"/>
      <c r="AE7" s="608"/>
      <c r="AF7" s="608"/>
      <c r="AG7" s="608"/>
      <c r="AH7" s="607"/>
      <c r="AI7" s="608"/>
      <c r="AJ7" s="608"/>
      <c r="AK7" s="608"/>
      <c r="AL7" s="609"/>
      <c r="AM7" s="610"/>
      <c r="AN7" s="611">
        <f t="shared" ref="AN7:AN43" si="0">SUM(C7:AM7)</f>
        <v>0</v>
      </c>
      <c r="AP7" s="612"/>
    </row>
    <row r="8" spans="1:69" s="586" customFormat="1" ht="15">
      <c r="A8" s="613">
        <v>2</v>
      </c>
      <c r="B8" s="614" t="e">
        <f>IF(MONTH(B7)&lt;&gt;1,DATE(YEAR(B7),MONTH(B7)-1,15),DATE(YEAR(B7),MONTH(B7)-1,15))</f>
        <v>#NUM!</v>
      </c>
      <c r="C8" s="615"/>
      <c r="D8" s="606"/>
      <c r="E8" s="606"/>
      <c r="F8" s="606"/>
      <c r="G8" s="606"/>
      <c r="H8" s="606"/>
      <c r="I8" s="606"/>
      <c r="J8" s="606"/>
      <c r="K8" s="606"/>
      <c r="L8" s="606"/>
      <c r="M8" s="606"/>
      <c r="N8" s="606"/>
      <c r="O8" s="616"/>
      <c r="P8" s="616"/>
      <c r="Q8" s="616"/>
      <c r="R8" s="606"/>
      <c r="S8" s="616"/>
      <c r="T8" s="616"/>
      <c r="U8" s="616"/>
      <c r="V8" s="616"/>
      <c r="W8" s="616"/>
      <c r="X8" s="616"/>
      <c r="Y8" s="616"/>
      <c r="Z8" s="606"/>
      <c r="AA8" s="616"/>
      <c r="AB8" s="616"/>
      <c r="AC8" s="616"/>
      <c r="AD8" s="616"/>
      <c r="AE8" s="616"/>
      <c r="AF8" s="616"/>
      <c r="AG8" s="616"/>
      <c r="AH8" s="606"/>
      <c r="AI8" s="616"/>
      <c r="AJ8" s="616"/>
      <c r="AK8" s="616"/>
      <c r="AL8" s="617"/>
      <c r="AM8" s="618"/>
      <c r="AN8" s="619">
        <f t="shared" si="0"/>
        <v>0</v>
      </c>
      <c r="AP8" s="612"/>
    </row>
    <row r="9" spans="1:69" s="586" customFormat="1" ht="15">
      <c r="A9" s="613">
        <v>3</v>
      </c>
      <c r="B9" s="614" t="e">
        <f t="shared" ref="B9:B42" si="1">IF(MONTH(B8)&lt;&gt;1,DATE(YEAR(B8),MONTH(B8)-1,15),DATE(YEAR(B8),MONTH(B8)-1,15))</f>
        <v>#NUM!</v>
      </c>
      <c r="C9" s="615"/>
      <c r="D9" s="615"/>
      <c r="E9" s="606"/>
      <c r="F9" s="606"/>
      <c r="G9" s="606"/>
      <c r="H9" s="606"/>
      <c r="I9" s="606"/>
      <c r="J9" s="606"/>
      <c r="K9" s="606"/>
      <c r="L9" s="606"/>
      <c r="M9" s="606"/>
      <c r="N9" s="606"/>
      <c r="O9" s="616"/>
      <c r="P9" s="616"/>
      <c r="Q9" s="616"/>
      <c r="R9" s="606"/>
      <c r="S9" s="616"/>
      <c r="T9" s="616"/>
      <c r="U9" s="616"/>
      <c r="V9" s="616"/>
      <c r="W9" s="616"/>
      <c r="X9" s="616"/>
      <c r="Y9" s="616"/>
      <c r="Z9" s="606"/>
      <c r="AA9" s="616"/>
      <c r="AB9" s="616"/>
      <c r="AC9" s="616"/>
      <c r="AD9" s="616"/>
      <c r="AE9" s="616"/>
      <c r="AF9" s="616"/>
      <c r="AG9" s="616"/>
      <c r="AH9" s="606"/>
      <c r="AI9" s="616"/>
      <c r="AJ9" s="616"/>
      <c r="AK9" s="616"/>
      <c r="AL9" s="617"/>
      <c r="AM9" s="618"/>
      <c r="AN9" s="619">
        <f t="shared" si="0"/>
        <v>0</v>
      </c>
      <c r="AP9" s="612"/>
    </row>
    <row r="10" spans="1:69" s="586" customFormat="1" ht="15">
      <c r="A10" s="613">
        <v>4</v>
      </c>
      <c r="B10" s="614" t="e">
        <f t="shared" si="1"/>
        <v>#NUM!</v>
      </c>
      <c r="C10" s="620"/>
      <c r="D10" s="615"/>
      <c r="E10" s="615"/>
      <c r="F10" s="606"/>
      <c r="G10" s="606"/>
      <c r="H10" s="606"/>
      <c r="I10" s="606"/>
      <c r="J10" s="606"/>
      <c r="K10" s="606"/>
      <c r="L10" s="606"/>
      <c r="M10" s="606"/>
      <c r="N10" s="606"/>
      <c r="O10" s="616"/>
      <c r="P10" s="616"/>
      <c r="Q10" s="616"/>
      <c r="R10" s="606"/>
      <c r="S10" s="616"/>
      <c r="T10" s="616"/>
      <c r="U10" s="616"/>
      <c r="V10" s="616"/>
      <c r="W10" s="616"/>
      <c r="X10" s="616"/>
      <c r="Y10" s="616"/>
      <c r="Z10" s="606"/>
      <c r="AA10" s="616"/>
      <c r="AB10" s="616"/>
      <c r="AC10" s="616"/>
      <c r="AD10" s="616"/>
      <c r="AE10" s="616"/>
      <c r="AF10" s="616"/>
      <c r="AG10" s="616"/>
      <c r="AH10" s="606"/>
      <c r="AI10" s="616"/>
      <c r="AJ10" s="616"/>
      <c r="AK10" s="616"/>
      <c r="AL10" s="617"/>
      <c r="AM10" s="618"/>
      <c r="AN10" s="619">
        <f t="shared" si="0"/>
        <v>0</v>
      </c>
      <c r="AP10" s="612"/>
    </row>
    <row r="11" spans="1:69" s="586" customFormat="1" ht="15">
      <c r="A11" s="613">
        <v>5</v>
      </c>
      <c r="B11" s="614" t="e">
        <f t="shared" si="1"/>
        <v>#NUM!</v>
      </c>
      <c r="C11" s="620"/>
      <c r="D11" s="615"/>
      <c r="E11" s="615"/>
      <c r="F11" s="615"/>
      <c r="G11" s="606"/>
      <c r="H11" s="606"/>
      <c r="I11" s="606"/>
      <c r="J11" s="606"/>
      <c r="K11" s="606"/>
      <c r="L11" s="606"/>
      <c r="M11" s="606"/>
      <c r="N11" s="606"/>
      <c r="O11" s="616"/>
      <c r="P11" s="616"/>
      <c r="Q11" s="616"/>
      <c r="R11" s="606"/>
      <c r="S11" s="616"/>
      <c r="T11" s="616"/>
      <c r="U11" s="616"/>
      <c r="V11" s="616"/>
      <c r="W11" s="616"/>
      <c r="X11" s="616"/>
      <c r="Y11" s="616"/>
      <c r="Z11" s="606"/>
      <c r="AA11" s="616"/>
      <c r="AB11" s="616"/>
      <c r="AC11" s="616"/>
      <c r="AD11" s="616"/>
      <c r="AE11" s="616"/>
      <c r="AF11" s="616"/>
      <c r="AG11" s="616"/>
      <c r="AH11" s="606"/>
      <c r="AI11" s="616"/>
      <c r="AJ11" s="616"/>
      <c r="AK11" s="616"/>
      <c r="AL11" s="617"/>
      <c r="AM11" s="618"/>
      <c r="AN11" s="619">
        <f t="shared" si="0"/>
        <v>0</v>
      </c>
      <c r="AP11" s="612"/>
    </row>
    <row r="12" spans="1:69" s="586" customFormat="1" ht="15">
      <c r="A12" s="613">
        <v>6</v>
      </c>
      <c r="B12" s="614" t="e">
        <f t="shared" si="1"/>
        <v>#NUM!</v>
      </c>
      <c r="C12" s="620"/>
      <c r="D12" s="615"/>
      <c r="E12" s="615"/>
      <c r="F12" s="621"/>
      <c r="G12" s="615"/>
      <c r="H12" s="606"/>
      <c r="I12" s="606"/>
      <c r="J12" s="606"/>
      <c r="K12" s="606"/>
      <c r="L12" s="606"/>
      <c r="M12" s="606"/>
      <c r="N12" s="606"/>
      <c r="O12" s="616"/>
      <c r="P12" s="616"/>
      <c r="Q12" s="616"/>
      <c r="R12" s="606"/>
      <c r="S12" s="616"/>
      <c r="T12" s="616"/>
      <c r="U12" s="616"/>
      <c r="V12" s="616"/>
      <c r="W12" s="616"/>
      <c r="X12" s="616"/>
      <c r="Y12" s="616"/>
      <c r="Z12" s="606"/>
      <c r="AA12" s="616"/>
      <c r="AB12" s="616"/>
      <c r="AC12" s="616"/>
      <c r="AD12" s="616"/>
      <c r="AE12" s="616"/>
      <c r="AF12" s="616"/>
      <c r="AG12" s="616"/>
      <c r="AH12" s="606"/>
      <c r="AI12" s="616"/>
      <c r="AJ12" s="616"/>
      <c r="AK12" s="616"/>
      <c r="AL12" s="617"/>
      <c r="AM12" s="618"/>
      <c r="AN12" s="619">
        <f t="shared" si="0"/>
        <v>0</v>
      </c>
      <c r="AP12" s="612"/>
    </row>
    <row r="13" spans="1:69" s="586" customFormat="1" ht="15">
      <c r="A13" s="613">
        <v>7</v>
      </c>
      <c r="B13" s="614" t="e">
        <f t="shared" si="1"/>
        <v>#NUM!</v>
      </c>
      <c r="C13" s="620"/>
      <c r="D13" s="615"/>
      <c r="E13" s="615"/>
      <c r="F13" s="615"/>
      <c r="G13" s="615"/>
      <c r="H13" s="615"/>
      <c r="I13" s="606"/>
      <c r="J13" s="606"/>
      <c r="K13" s="606"/>
      <c r="L13" s="606"/>
      <c r="M13" s="606"/>
      <c r="N13" s="606"/>
      <c r="O13" s="616"/>
      <c r="P13" s="616"/>
      <c r="Q13" s="616"/>
      <c r="R13" s="606"/>
      <c r="S13" s="616"/>
      <c r="T13" s="616"/>
      <c r="U13" s="616"/>
      <c r="V13" s="616"/>
      <c r="W13" s="616"/>
      <c r="X13" s="616"/>
      <c r="Y13" s="616"/>
      <c r="Z13" s="606"/>
      <c r="AA13" s="616"/>
      <c r="AB13" s="616"/>
      <c r="AC13" s="616"/>
      <c r="AD13" s="616"/>
      <c r="AE13" s="616"/>
      <c r="AF13" s="616"/>
      <c r="AG13" s="616"/>
      <c r="AH13" s="606"/>
      <c r="AI13" s="616"/>
      <c r="AJ13" s="616"/>
      <c r="AK13" s="616"/>
      <c r="AL13" s="617"/>
      <c r="AM13" s="618"/>
      <c r="AN13" s="619">
        <f t="shared" si="0"/>
        <v>0</v>
      </c>
      <c r="AP13" s="612"/>
    </row>
    <row r="14" spans="1:69" s="586" customFormat="1" ht="15">
      <c r="A14" s="613">
        <v>8</v>
      </c>
      <c r="B14" s="614" t="e">
        <f t="shared" si="1"/>
        <v>#NUM!</v>
      </c>
      <c r="C14" s="620"/>
      <c r="D14" s="615"/>
      <c r="E14" s="615"/>
      <c r="F14" s="615"/>
      <c r="G14" s="615"/>
      <c r="H14" s="615"/>
      <c r="I14" s="615"/>
      <c r="J14" s="606"/>
      <c r="K14" s="606"/>
      <c r="L14" s="606"/>
      <c r="M14" s="606"/>
      <c r="N14" s="606"/>
      <c r="O14" s="616"/>
      <c r="P14" s="616"/>
      <c r="Q14" s="616"/>
      <c r="R14" s="606"/>
      <c r="S14" s="616"/>
      <c r="T14" s="616"/>
      <c r="U14" s="616"/>
      <c r="V14" s="616"/>
      <c r="W14" s="616"/>
      <c r="X14" s="616"/>
      <c r="Y14" s="616"/>
      <c r="Z14" s="606"/>
      <c r="AA14" s="616"/>
      <c r="AB14" s="616"/>
      <c r="AC14" s="616"/>
      <c r="AD14" s="616"/>
      <c r="AE14" s="616"/>
      <c r="AF14" s="616"/>
      <c r="AG14" s="616"/>
      <c r="AH14" s="606"/>
      <c r="AI14" s="616"/>
      <c r="AJ14" s="616"/>
      <c r="AK14" s="616"/>
      <c r="AL14" s="617"/>
      <c r="AM14" s="618"/>
      <c r="AN14" s="619">
        <f t="shared" si="0"/>
        <v>0</v>
      </c>
      <c r="AP14" s="612"/>
    </row>
    <row r="15" spans="1:69" s="586" customFormat="1" ht="15">
      <c r="A15" s="613">
        <v>9</v>
      </c>
      <c r="B15" s="614" t="e">
        <f t="shared" si="1"/>
        <v>#NUM!</v>
      </c>
      <c r="C15" s="620"/>
      <c r="D15" s="615"/>
      <c r="E15" s="615"/>
      <c r="F15" s="615"/>
      <c r="G15" s="615"/>
      <c r="H15" s="615"/>
      <c r="I15" s="615"/>
      <c r="J15" s="615"/>
      <c r="K15" s="606"/>
      <c r="L15" s="606"/>
      <c r="M15" s="606"/>
      <c r="N15" s="606"/>
      <c r="O15" s="616"/>
      <c r="P15" s="616"/>
      <c r="Q15" s="616"/>
      <c r="R15" s="606"/>
      <c r="S15" s="616"/>
      <c r="T15" s="616"/>
      <c r="U15" s="616"/>
      <c r="V15" s="616"/>
      <c r="W15" s="616"/>
      <c r="X15" s="616"/>
      <c r="Y15" s="616"/>
      <c r="Z15" s="606"/>
      <c r="AA15" s="616"/>
      <c r="AB15" s="616"/>
      <c r="AC15" s="616"/>
      <c r="AD15" s="616"/>
      <c r="AE15" s="616"/>
      <c r="AF15" s="616"/>
      <c r="AG15" s="616"/>
      <c r="AH15" s="606"/>
      <c r="AI15" s="616"/>
      <c r="AJ15" s="616"/>
      <c r="AK15" s="616"/>
      <c r="AL15" s="617"/>
      <c r="AM15" s="618"/>
      <c r="AN15" s="619">
        <f t="shared" si="0"/>
        <v>0</v>
      </c>
      <c r="AP15" s="612"/>
    </row>
    <row r="16" spans="1:69" s="586" customFormat="1" ht="15">
      <c r="A16" s="613">
        <v>10</v>
      </c>
      <c r="B16" s="614" t="e">
        <f t="shared" si="1"/>
        <v>#NUM!</v>
      </c>
      <c r="C16" s="620"/>
      <c r="D16" s="615"/>
      <c r="E16" s="615"/>
      <c r="F16" s="615"/>
      <c r="G16" s="615"/>
      <c r="H16" s="615"/>
      <c r="I16" s="615"/>
      <c r="J16" s="615"/>
      <c r="K16" s="615"/>
      <c r="L16" s="606"/>
      <c r="M16" s="606"/>
      <c r="N16" s="606"/>
      <c r="O16" s="616"/>
      <c r="P16" s="616"/>
      <c r="Q16" s="616"/>
      <c r="R16" s="606"/>
      <c r="S16" s="616"/>
      <c r="T16" s="616"/>
      <c r="U16" s="616"/>
      <c r="V16" s="616"/>
      <c r="W16" s="616"/>
      <c r="X16" s="616"/>
      <c r="Y16" s="616"/>
      <c r="Z16" s="606"/>
      <c r="AA16" s="616"/>
      <c r="AB16" s="616"/>
      <c r="AC16" s="616"/>
      <c r="AD16" s="616"/>
      <c r="AE16" s="616"/>
      <c r="AF16" s="616"/>
      <c r="AG16" s="616"/>
      <c r="AH16" s="606"/>
      <c r="AI16" s="616"/>
      <c r="AJ16" s="616"/>
      <c r="AK16" s="616"/>
      <c r="AL16" s="617"/>
      <c r="AM16" s="618"/>
      <c r="AN16" s="619">
        <f t="shared" si="0"/>
        <v>0</v>
      </c>
      <c r="AP16" s="612"/>
    </row>
    <row r="17" spans="1:42" s="586" customFormat="1" ht="15">
      <c r="A17" s="613">
        <v>11</v>
      </c>
      <c r="B17" s="614" t="e">
        <f t="shared" si="1"/>
        <v>#NUM!</v>
      </c>
      <c r="C17" s="620"/>
      <c r="D17" s="615"/>
      <c r="E17" s="615"/>
      <c r="F17" s="615"/>
      <c r="G17" s="615"/>
      <c r="H17" s="615"/>
      <c r="I17" s="615"/>
      <c r="J17" s="615"/>
      <c r="K17" s="615"/>
      <c r="L17" s="615"/>
      <c r="M17" s="606"/>
      <c r="N17" s="606"/>
      <c r="O17" s="616"/>
      <c r="P17" s="616"/>
      <c r="Q17" s="616"/>
      <c r="R17" s="606"/>
      <c r="S17" s="616"/>
      <c r="T17" s="616"/>
      <c r="U17" s="616"/>
      <c r="V17" s="616"/>
      <c r="W17" s="616"/>
      <c r="X17" s="616"/>
      <c r="Y17" s="616"/>
      <c r="Z17" s="606"/>
      <c r="AA17" s="616"/>
      <c r="AB17" s="616"/>
      <c r="AC17" s="616"/>
      <c r="AD17" s="616"/>
      <c r="AE17" s="616"/>
      <c r="AF17" s="616"/>
      <c r="AG17" s="616"/>
      <c r="AH17" s="606"/>
      <c r="AI17" s="616"/>
      <c r="AJ17" s="616"/>
      <c r="AK17" s="616"/>
      <c r="AL17" s="617"/>
      <c r="AM17" s="618"/>
      <c r="AN17" s="619">
        <f t="shared" si="0"/>
        <v>0</v>
      </c>
      <c r="AP17" s="612"/>
    </row>
    <row r="18" spans="1:42" s="586" customFormat="1" ht="15">
      <c r="A18" s="613">
        <v>12</v>
      </c>
      <c r="B18" s="614" t="e">
        <f t="shared" si="1"/>
        <v>#NUM!</v>
      </c>
      <c r="C18" s="620"/>
      <c r="D18" s="615"/>
      <c r="E18" s="615"/>
      <c r="F18" s="615"/>
      <c r="G18" s="615"/>
      <c r="H18" s="615"/>
      <c r="I18" s="615"/>
      <c r="J18" s="615"/>
      <c r="K18" s="615"/>
      <c r="L18" s="615"/>
      <c r="M18" s="615"/>
      <c r="N18" s="606"/>
      <c r="O18" s="616"/>
      <c r="P18" s="616"/>
      <c r="Q18" s="616"/>
      <c r="R18" s="606"/>
      <c r="S18" s="616"/>
      <c r="T18" s="616"/>
      <c r="U18" s="616"/>
      <c r="V18" s="616"/>
      <c r="W18" s="616"/>
      <c r="X18" s="616"/>
      <c r="Y18" s="616"/>
      <c r="Z18" s="606"/>
      <c r="AA18" s="616"/>
      <c r="AB18" s="616"/>
      <c r="AC18" s="616"/>
      <c r="AD18" s="616"/>
      <c r="AE18" s="616"/>
      <c r="AF18" s="616"/>
      <c r="AG18" s="616"/>
      <c r="AH18" s="606"/>
      <c r="AI18" s="616"/>
      <c r="AJ18" s="616"/>
      <c r="AK18" s="616"/>
      <c r="AL18" s="617"/>
      <c r="AM18" s="618"/>
      <c r="AN18" s="619">
        <f t="shared" si="0"/>
        <v>0</v>
      </c>
      <c r="AP18" s="612"/>
    </row>
    <row r="19" spans="1:42" s="586" customFormat="1" ht="15">
      <c r="A19" s="613">
        <v>13</v>
      </c>
      <c r="B19" s="614" t="e">
        <f t="shared" si="1"/>
        <v>#NUM!</v>
      </c>
      <c r="C19" s="620"/>
      <c r="D19" s="615"/>
      <c r="E19" s="615"/>
      <c r="F19" s="615"/>
      <c r="G19" s="615"/>
      <c r="H19" s="615"/>
      <c r="I19" s="615"/>
      <c r="J19" s="615"/>
      <c r="K19" s="615"/>
      <c r="L19" s="615"/>
      <c r="M19" s="615"/>
      <c r="N19" s="615"/>
      <c r="O19" s="616"/>
      <c r="P19" s="616"/>
      <c r="Q19" s="616"/>
      <c r="R19" s="606"/>
      <c r="S19" s="616"/>
      <c r="T19" s="616"/>
      <c r="U19" s="616"/>
      <c r="V19" s="616"/>
      <c r="W19" s="616"/>
      <c r="X19" s="616"/>
      <c r="Y19" s="616"/>
      <c r="Z19" s="606"/>
      <c r="AA19" s="616"/>
      <c r="AB19" s="616"/>
      <c r="AC19" s="616"/>
      <c r="AD19" s="616"/>
      <c r="AE19" s="616"/>
      <c r="AF19" s="616"/>
      <c r="AG19" s="616"/>
      <c r="AH19" s="606"/>
      <c r="AI19" s="616"/>
      <c r="AJ19" s="616"/>
      <c r="AK19" s="616"/>
      <c r="AL19" s="617"/>
      <c r="AM19" s="618"/>
      <c r="AN19" s="619">
        <f t="shared" si="0"/>
        <v>0</v>
      </c>
      <c r="AP19" s="612"/>
    </row>
    <row r="20" spans="1:42" s="586" customFormat="1" ht="15">
      <c r="A20" s="613">
        <v>14</v>
      </c>
      <c r="B20" s="614" t="e">
        <f t="shared" si="1"/>
        <v>#NUM!</v>
      </c>
      <c r="C20" s="620"/>
      <c r="D20" s="615"/>
      <c r="E20" s="615"/>
      <c r="F20" s="615"/>
      <c r="G20" s="615"/>
      <c r="H20" s="615"/>
      <c r="I20" s="615"/>
      <c r="J20" s="615"/>
      <c r="K20" s="615"/>
      <c r="L20" s="615"/>
      <c r="M20" s="615"/>
      <c r="N20" s="615"/>
      <c r="O20" s="622"/>
      <c r="P20" s="616"/>
      <c r="Q20" s="616"/>
      <c r="R20" s="606"/>
      <c r="S20" s="616"/>
      <c r="T20" s="616"/>
      <c r="U20" s="616"/>
      <c r="V20" s="616"/>
      <c r="W20" s="616"/>
      <c r="X20" s="616"/>
      <c r="Y20" s="616"/>
      <c r="Z20" s="606"/>
      <c r="AA20" s="616"/>
      <c r="AB20" s="616"/>
      <c r="AC20" s="616"/>
      <c r="AD20" s="616"/>
      <c r="AE20" s="616"/>
      <c r="AF20" s="616"/>
      <c r="AG20" s="616"/>
      <c r="AH20" s="606"/>
      <c r="AI20" s="616"/>
      <c r="AJ20" s="616"/>
      <c r="AK20" s="616"/>
      <c r="AL20" s="617"/>
      <c r="AM20" s="618"/>
      <c r="AN20" s="619">
        <f t="shared" si="0"/>
        <v>0</v>
      </c>
      <c r="AP20" s="612"/>
    </row>
    <row r="21" spans="1:42" s="586" customFormat="1" ht="15">
      <c r="A21" s="613">
        <v>15</v>
      </c>
      <c r="B21" s="614" t="e">
        <f t="shared" si="1"/>
        <v>#NUM!</v>
      </c>
      <c r="C21" s="620"/>
      <c r="D21" s="615"/>
      <c r="E21" s="615"/>
      <c r="F21" s="615"/>
      <c r="G21" s="615"/>
      <c r="H21" s="615"/>
      <c r="I21" s="615"/>
      <c r="J21" s="615"/>
      <c r="K21" s="615"/>
      <c r="L21" s="615"/>
      <c r="M21" s="615"/>
      <c r="N21" s="615"/>
      <c r="O21" s="622"/>
      <c r="P21" s="622"/>
      <c r="Q21" s="616"/>
      <c r="R21" s="606"/>
      <c r="S21" s="616"/>
      <c r="T21" s="616"/>
      <c r="U21" s="616"/>
      <c r="V21" s="616"/>
      <c r="W21" s="616"/>
      <c r="X21" s="616"/>
      <c r="Y21" s="616"/>
      <c r="Z21" s="606"/>
      <c r="AA21" s="616"/>
      <c r="AB21" s="616"/>
      <c r="AC21" s="616"/>
      <c r="AD21" s="616"/>
      <c r="AE21" s="616"/>
      <c r="AF21" s="616"/>
      <c r="AG21" s="616"/>
      <c r="AH21" s="606"/>
      <c r="AI21" s="616"/>
      <c r="AJ21" s="616"/>
      <c r="AK21" s="616"/>
      <c r="AL21" s="617"/>
      <c r="AM21" s="618"/>
      <c r="AN21" s="619">
        <f t="shared" si="0"/>
        <v>0</v>
      </c>
      <c r="AP21" s="612"/>
    </row>
    <row r="22" spans="1:42" s="586" customFormat="1" ht="15">
      <c r="A22" s="613">
        <v>16</v>
      </c>
      <c r="B22" s="614" t="e">
        <f t="shared" si="1"/>
        <v>#NUM!</v>
      </c>
      <c r="C22" s="620"/>
      <c r="D22" s="615"/>
      <c r="E22" s="615"/>
      <c r="F22" s="615"/>
      <c r="G22" s="615"/>
      <c r="H22" s="615"/>
      <c r="I22" s="615"/>
      <c r="J22" s="615"/>
      <c r="K22" s="615"/>
      <c r="L22" s="615"/>
      <c r="M22" s="615"/>
      <c r="N22" s="615"/>
      <c r="O22" s="622"/>
      <c r="P22" s="622"/>
      <c r="Q22" s="622"/>
      <c r="R22" s="606"/>
      <c r="S22" s="616"/>
      <c r="T22" s="616"/>
      <c r="U22" s="616"/>
      <c r="V22" s="616"/>
      <c r="W22" s="616"/>
      <c r="X22" s="616"/>
      <c r="Y22" s="616"/>
      <c r="Z22" s="606"/>
      <c r="AA22" s="616"/>
      <c r="AB22" s="616"/>
      <c r="AC22" s="616"/>
      <c r="AD22" s="616"/>
      <c r="AE22" s="616"/>
      <c r="AF22" s="616"/>
      <c r="AG22" s="616"/>
      <c r="AH22" s="606"/>
      <c r="AI22" s="616"/>
      <c r="AJ22" s="616"/>
      <c r="AK22" s="616"/>
      <c r="AL22" s="617"/>
      <c r="AM22" s="618"/>
      <c r="AN22" s="619">
        <f t="shared" si="0"/>
        <v>0</v>
      </c>
      <c r="AP22" s="612"/>
    </row>
    <row r="23" spans="1:42" s="586" customFormat="1" ht="15">
      <c r="A23" s="613">
        <v>17</v>
      </c>
      <c r="B23" s="614" t="e">
        <f t="shared" si="1"/>
        <v>#NUM!</v>
      </c>
      <c r="C23" s="620"/>
      <c r="D23" s="615"/>
      <c r="E23" s="615"/>
      <c r="F23" s="615"/>
      <c r="G23" s="615"/>
      <c r="H23" s="615"/>
      <c r="I23" s="615"/>
      <c r="J23" s="615"/>
      <c r="K23" s="615"/>
      <c r="L23" s="615"/>
      <c r="M23" s="615"/>
      <c r="N23" s="615"/>
      <c r="O23" s="622"/>
      <c r="P23" s="622"/>
      <c r="Q23" s="622"/>
      <c r="R23" s="615"/>
      <c r="S23" s="616"/>
      <c r="T23" s="616"/>
      <c r="U23" s="616"/>
      <c r="V23" s="616"/>
      <c r="W23" s="616"/>
      <c r="X23" s="616"/>
      <c r="Y23" s="616"/>
      <c r="Z23" s="606"/>
      <c r="AA23" s="616"/>
      <c r="AB23" s="616"/>
      <c r="AC23" s="616"/>
      <c r="AD23" s="616"/>
      <c r="AE23" s="616"/>
      <c r="AF23" s="616"/>
      <c r="AG23" s="616"/>
      <c r="AH23" s="606"/>
      <c r="AI23" s="616"/>
      <c r="AJ23" s="616"/>
      <c r="AK23" s="616"/>
      <c r="AL23" s="617"/>
      <c r="AM23" s="618"/>
      <c r="AN23" s="619">
        <f t="shared" si="0"/>
        <v>0</v>
      </c>
      <c r="AP23" s="612"/>
    </row>
    <row r="24" spans="1:42" s="586" customFormat="1" ht="15">
      <c r="A24" s="613">
        <v>18</v>
      </c>
      <c r="B24" s="614" t="e">
        <f t="shared" si="1"/>
        <v>#NUM!</v>
      </c>
      <c r="C24" s="620"/>
      <c r="D24" s="615"/>
      <c r="E24" s="615"/>
      <c r="F24" s="615"/>
      <c r="G24" s="615"/>
      <c r="H24" s="615"/>
      <c r="I24" s="615"/>
      <c r="J24" s="615"/>
      <c r="K24" s="615"/>
      <c r="L24" s="615"/>
      <c r="M24" s="615"/>
      <c r="N24" s="615"/>
      <c r="O24" s="622"/>
      <c r="P24" s="622"/>
      <c r="Q24" s="622"/>
      <c r="R24" s="615"/>
      <c r="S24" s="622"/>
      <c r="T24" s="616"/>
      <c r="U24" s="616"/>
      <c r="V24" s="616"/>
      <c r="W24" s="616"/>
      <c r="X24" s="616"/>
      <c r="Y24" s="616"/>
      <c r="Z24" s="606"/>
      <c r="AA24" s="616"/>
      <c r="AB24" s="616"/>
      <c r="AC24" s="616"/>
      <c r="AD24" s="616"/>
      <c r="AE24" s="616"/>
      <c r="AF24" s="616"/>
      <c r="AG24" s="616"/>
      <c r="AH24" s="606"/>
      <c r="AI24" s="616"/>
      <c r="AJ24" s="616"/>
      <c r="AK24" s="616"/>
      <c r="AL24" s="617"/>
      <c r="AM24" s="618"/>
      <c r="AN24" s="619">
        <f t="shared" si="0"/>
        <v>0</v>
      </c>
      <c r="AP24" s="612"/>
    </row>
    <row r="25" spans="1:42" s="586" customFormat="1" ht="15">
      <c r="A25" s="613">
        <v>19</v>
      </c>
      <c r="B25" s="614" t="e">
        <f t="shared" si="1"/>
        <v>#NUM!</v>
      </c>
      <c r="C25" s="620"/>
      <c r="D25" s="615"/>
      <c r="E25" s="615"/>
      <c r="F25" s="615"/>
      <c r="G25" s="615"/>
      <c r="H25" s="615"/>
      <c r="I25" s="615"/>
      <c r="J25" s="615"/>
      <c r="K25" s="615"/>
      <c r="L25" s="615"/>
      <c r="M25" s="615"/>
      <c r="N25" s="615"/>
      <c r="O25" s="622"/>
      <c r="P25" s="622"/>
      <c r="Q25" s="622"/>
      <c r="R25" s="615"/>
      <c r="S25" s="622"/>
      <c r="T25" s="622"/>
      <c r="U25" s="616"/>
      <c r="V25" s="616"/>
      <c r="W25" s="616"/>
      <c r="X25" s="616"/>
      <c r="Y25" s="616"/>
      <c r="Z25" s="606"/>
      <c r="AA25" s="616"/>
      <c r="AB25" s="616"/>
      <c r="AC25" s="616"/>
      <c r="AD25" s="616"/>
      <c r="AE25" s="616"/>
      <c r="AF25" s="616"/>
      <c r="AG25" s="616"/>
      <c r="AH25" s="606"/>
      <c r="AI25" s="616"/>
      <c r="AJ25" s="616"/>
      <c r="AK25" s="616"/>
      <c r="AL25" s="617"/>
      <c r="AM25" s="618"/>
      <c r="AN25" s="619">
        <f t="shared" si="0"/>
        <v>0</v>
      </c>
      <c r="AP25" s="612"/>
    </row>
    <row r="26" spans="1:42" s="586" customFormat="1" ht="15">
      <c r="A26" s="613">
        <v>20</v>
      </c>
      <c r="B26" s="614" t="e">
        <f t="shared" si="1"/>
        <v>#NUM!</v>
      </c>
      <c r="C26" s="620"/>
      <c r="D26" s="615"/>
      <c r="E26" s="615"/>
      <c r="F26" s="615"/>
      <c r="G26" s="615"/>
      <c r="H26" s="615"/>
      <c r="I26" s="615"/>
      <c r="J26" s="615"/>
      <c r="K26" s="615"/>
      <c r="L26" s="615"/>
      <c r="M26" s="615"/>
      <c r="N26" s="615"/>
      <c r="O26" s="622"/>
      <c r="P26" s="622"/>
      <c r="Q26" s="622"/>
      <c r="R26" s="615"/>
      <c r="S26" s="622"/>
      <c r="T26" s="622"/>
      <c r="U26" s="622"/>
      <c r="V26" s="616"/>
      <c r="W26" s="616"/>
      <c r="X26" s="616"/>
      <c r="Y26" s="616"/>
      <c r="Z26" s="606"/>
      <c r="AA26" s="616"/>
      <c r="AB26" s="616"/>
      <c r="AC26" s="616"/>
      <c r="AD26" s="616"/>
      <c r="AE26" s="616"/>
      <c r="AF26" s="616"/>
      <c r="AG26" s="616"/>
      <c r="AH26" s="606"/>
      <c r="AI26" s="616"/>
      <c r="AJ26" s="616"/>
      <c r="AK26" s="616"/>
      <c r="AL26" s="617"/>
      <c r="AM26" s="618"/>
      <c r="AN26" s="619">
        <f t="shared" si="0"/>
        <v>0</v>
      </c>
      <c r="AP26" s="612"/>
    </row>
    <row r="27" spans="1:42" s="586" customFormat="1" ht="15">
      <c r="A27" s="613">
        <v>21</v>
      </c>
      <c r="B27" s="614" t="e">
        <f t="shared" si="1"/>
        <v>#NUM!</v>
      </c>
      <c r="C27" s="620"/>
      <c r="D27" s="615"/>
      <c r="E27" s="615"/>
      <c r="F27" s="615"/>
      <c r="G27" s="615"/>
      <c r="H27" s="615"/>
      <c r="I27" s="615"/>
      <c r="J27" s="615"/>
      <c r="K27" s="615"/>
      <c r="L27" s="615"/>
      <c r="M27" s="615"/>
      <c r="N27" s="615"/>
      <c r="O27" s="622"/>
      <c r="P27" s="622"/>
      <c r="Q27" s="622"/>
      <c r="R27" s="615"/>
      <c r="S27" s="622"/>
      <c r="T27" s="622"/>
      <c r="U27" s="622"/>
      <c r="V27" s="622"/>
      <c r="W27" s="616"/>
      <c r="X27" s="616"/>
      <c r="Y27" s="616"/>
      <c r="Z27" s="606"/>
      <c r="AA27" s="616"/>
      <c r="AB27" s="616"/>
      <c r="AC27" s="616"/>
      <c r="AD27" s="616"/>
      <c r="AE27" s="616"/>
      <c r="AF27" s="616"/>
      <c r="AG27" s="616"/>
      <c r="AH27" s="606"/>
      <c r="AI27" s="616"/>
      <c r="AJ27" s="616"/>
      <c r="AK27" s="616"/>
      <c r="AL27" s="617"/>
      <c r="AM27" s="618"/>
      <c r="AN27" s="619">
        <f t="shared" si="0"/>
        <v>0</v>
      </c>
      <c r="AP27" s="612"/>
    </row>
    <row r="28" spans="1:42" s="586" customFormat="1" ht="15">
      <c r="A28" s="613">
        <v>22</v>
      </c>
      <c r="B28" s="614" t="e">
        <f t="shared" si="1"/>
        <v>#NUM!</v>
      </c>
      <c r="C28" s="620"/>
      <c r="D28" s="615"/>
      <c r="E28" s="615"/>
      <c r="F28" s="615"/>
      <c r="G28" s="615"/>
      <c r="H28" s="615"/>
      <c r="I28" s="615"/>
      <c r="J28" s="615"/>
      <c r="K28" s="615"/>
      <c r="L28" s="615"/>
      <c r="M28" s="615"/>
      <c r="N28" s="615"/>
      <c r="O28" s="622"/>
      <c r="P28" s="622"/>
      <c r="Q28" s="622"/>
      <c r="R28" s="615"/>
      <c r="S28" s="622"/>
      <c r="T28" s="622"/>
      <c r="U28" s="622"/>
      <c r="V28" s="622"/>
      <c r="W28" s="622"/>
      <c r="X28" s="616"/>
      <c r="Y28" s="616"/>
      <c r="Z28" s="606"/>
      <c r="AA28" s="616"/>
      <c r="AB28" s="616"/>
      <c r="AC28" s="616"/>
      <c r="AD28" s="616"/>
      <c r="AE28" s="616"/>
      <c r="AF28" s="616"/>
      <c r="AG28" s="616"/>
      <c r="AH28" s="606"/>
      <c r="AI28" s="616"/>
      <c r="AJ28" s="616"/>
      <c r="AK28" s="616"/>
      <c r="AL28" s="617"/>
      <c r="AM28" s="618"/>
      <c r="AN28" s="619">
        <f t="shared" si="0"/>
        <v>0</v>
      </c>
      <c r="AP28" s="612"/>
    </row>
    <row r="29" spans="1:42" s="586" customFormat="1" ht="15">
      <c r="A29" s="613">
        <v>23</v>
      </c>
      <c r="B29" s="614" t="e">
        <f t="shared" si="1"/>
        <v>#NUM!</v>
      </c>
      <c r="C29" s="620"/>
      <c r="D29" s="615"/>
      <c r="E29" s="615"/>
      <c r="F29" s="615"/>
      <c r="G29" s="615"/>
      <c r="H29" s="615"/>
      <c r="I29" s="615"/>
      <c r="J29" s="615"/>
      <c r="K29" s="615"/>
      <c r="L29" s="615"/>
      <c r="M29" s="615"/>
      <c r="N29" s="615"/>
      <c r="O29" s="622"/>
      <c r="P29" s="622"/>
      <c r="Q29" s="622"/>
      <c r="R29" s="615"/>
      <c r="S29" s="622"/>
      <c r="T29" s="622"/>
      <c r="U29" s="622"/>
      <c r="V29" s="622"/>
      <c r="W29" s="622"/>
      <c r="X29" s="623"/>
      <c r="Y29" s="616"/>
      <c r="Z29" s="606"/>
      <c r="AA29" s="616"/>
      <c r="AB29" s="616"/>
      <c r="AC29" s="616"/>
      <c r="AD29" s="616"/>
      <c r="AE29" s="616"/>
      <c r="AF29" s="616"/>
      <c r="AG29" s="616"/>
      <c r="AH29" s="606"/>
      <c r="AI29" s="616"/>
      <c r="AJ29" s="616"/>
      <c r="AK29" s="616"/>
      <c r="AL29" s="617"/>
      <c r="AM29" s="618"/>
      <c r="AN29" s="619">
        <f t="shared" si="0"/>
        <v>0</v>
      </c>
      <c r="AP29" s="612"/>
    </row>
    <row r="30" spans="1:42" s="586" customFormat="1" ht="15">
      <c r="A30" s="613">
        <v>24</v>
      </c>
      <c r="B30" s="614" t="e">
        <f t="shared" si="1"/>
        <v>#NUM!</v>
      </c>
      <c r="C30" s="620"/>
      <c r="D30" s="615"/>
      <c r="E30" s="615"/>
      <c r="F30" s="615"/>
      <c r="G30" s="615"/>
      <c r="H30" s="615"/>
      <c r="I30" s="615"/>
      <c r="J30" s="615"/>
      <c r="K30" s="615"/>
      <c r="L30" s="615"/>
      <c r="M30" s="615"/>
      <c r="N30" s="615"/>
      <c r="O30" s="622"/>
      <c r="P30" s="622"/>
      <c r="Q30" s="622"/>
      <c r="R30" s="615"/>
      <c r="S30" s="622"/>
      <c r="T30" s="622"/>
      <c r="U30" s="622"/>
      <c r="V30" s="622"/>
      <c r="W30" s="622"/>
      <c r="X30" s="622"/>
      <c r="Y30" s="622"/>
      <c r="Z30" s="606"/>
      <c r="AA30" s="616"/>
      <c r="AB30" s="616"/>
      <c r="AC30" s="616"/>
      <c r="AD30" s="616"/>
      <c r="AE30" s="616"/>
      <c r="AF30" s="616"/>
      <c r="AG30" s="616"/>
      <c r="AH30" s="606"/>
      <c r="AI30" s="616"/>
      <c r="AJ30" s="616"/>
      <c r="AK30" s="616"/>
      <c r="AL30" s="617"/>
      <c r="AM30" s="618"/>
      <c r="AN30" s="619">
        <f t="shared" si="0"/>
        <v>0</v>
      </c>
      <c r="AP30" s="612"/>
    </row>
    <row r="31" spans="1:42" s="586" customFormat="1" ht="15">
      <c r="A31" s="613">
        <v>25</v>
      </c>
      <c r="B31" s="614" t="e">
        <f t="shared" si="1"/>
        <v>#NUM!</v>
      </c>
      <c r="C31" s="620"/>
      <c r="D31" s="615"/>
      <c r="E31" s="615"/>
      <c r="F31" s="615"/>
      <c r="G31" s="615"/>
      <c r="H31" s="615"/>
      <c r="I31" s="615"/>
      <c r="J31" s="615"/>
      <c r="K31" s="615"/>
      <c r="L31" s="615"/>
      <c r="M31" s="615"/>
      <c r="N31" s="615"/>
      <c r="O31" s="622"/>
      <c r="P31" s="622"/>
      <c r="Q31" s="622"/>
      <c r="R31" s="615"/>
      <c r="S31" s="622"/>
      <c r="T31" s="622"/>
      <c r="U31" s="622"/>
      <c r="V31" s="622"/>
      <c r="W31" s="622"/>
      <c r="X31" s="622"/>
      <c r="Y31" s="622"/>
      <c r="Z31" s="615"/>
      <c r="AA31" s="616"/>
      <c r="AB31" s="616"/>
      <c r="AC31" s="616"/>
      <c r="AD31" s="616"/>
      <c r="AE31" s="616"/>
      <c r="AF31" s="616"/>
      <c r="AG31" s="616"/>
      <c r="AH31" s="606"/>
      <c r="AI31" s="616"/>
      <c r="AJ31" s="616"/>
      <c r="AK31" s="616"/>
      <c r="AL31" s="617"/>
      <c r="AM31" s="618"/>
      <c r="AN31" s="619">
        <f t="shared" si="0"/>
        <v>0</v>
      </c>
      <c r="AP31" s="612"/>
    </row>
    <row r="32" spans="1:42" s="586" customFormat="1" ht="15">
      <c r="A32" s="613">
        <v>26</v>
      </c>
      <c r="B32" s="614" t="e">
        <f t="shared" si="1"/>
        <v>#NUM!</v>
      </c>
      <c r="C32" s="620"/>
      <c r="D32" s="615"/>
      <c r="E32" s="615"/>
      <c r="F32" s="615"/>
      <c r="G32" s="615"/>
      <c r="H32" s="615"/>
      <c r="I32" s="615"/>
      <c r="J32" s="615"/>
      <c r="K32" s="615"/>
      <c r="L32" s="615"/>
      <c r="M32" s="615"/>
      <c r="N32" s="615"/>
      <c r="O32" s="622"/>
      <c r="P32" s="622"/>
      <c r="Q32" s="622"/>
      <c r="R32" s="615"/>
      <c r="S32" s="622"/>
      <c r="T32" s="622"/>
      <c r="U32" s="622"/>
      <c r="V32" s="622"/>
      <c r="W32" s="622"/>
      <c r="X32" s="622"/>
      <c r="Y32" s="622"/>
      <c r="Z32" s="615"/>
      <c r="AA32" s="622"/>
      <c r="AB32" s="616"/>
      <c r="AC32" s="616"/>
      <c r="AD32" s="616"/>
      <c r="AE32" s="616"/>
      <c r="AF32" s="616"/>
      <c r="AG32" s="616"/>
      <c r="AH32" s="606"/>
      <c r="AI32" s="616"/>
      <c r="AJ32" s="616"/>
      <c r="AK32" s="616"/>
      <c r="AL32" s="617"/>
      <c r="AM32" s="618"/>
      <c r="AN32" s="619">
        <f t="shared" si="0"/>
        <v>0</v>
      </c>
      <c r="AP32" s="612"/>
    </row>
    <row r="33" spans="1:42" s="586" customFormat="1" ht="15">
      <c r="A33" s="613">
        <v>27</v>
      </c>
      <c r="B33" s="614" t="e">
        <f t="shared" si="1"/>
        <v>#NUM!</v>
      </c>
      <c r="C33" s="620"/>
      <c r="D33" s="615"/>
      <c r="E33" s="615"/>
      <c r="F33" s="615"/>
      <c r="G33" s="615"/>
      <c r="H33" s="615"/>
      <c r="I33" s="615"/>
      <c r="J33" s="615"/>
      <c r="K33" s="615"/>
      <c r="L33" s="615"/>
      <c r="M33" s="615"/>
      <c r="N33" s="615"/>
      <c r="O33" s="622"/>
      <c r="P33" s="622"/>
      <c r="Q33" s="622"/>
      <c r="R33" s="615"/>
      <c r="S33" s="622"/>
      <c r="T33" s="622"/>
      <c r="U33" s="622"/>
      <c r="V33" s="622"/>
      <c r="W33" s="622"/>
      <c r="X33" s="622"/>
      <c r="Y33" s="622"/>
      <c r="Z33" s="615"/>
      <c r="AA33" s="622"/>
      <c r="AB33" s="622"/>
      <c r="AC33" s="616"/>
      <c r="AD33" s="616"/>
      <c r="AE33" s="616"/>
      <c r="AF33" s="616"/>
      <c r="AG33" s="616"/>
      <c r="AH33" s="606"/>
      <c r="AI33" s="616"/>
      <c r="AJ33" s="616"/>
      <c r="AK33" s="616"/>
      <c r="AL33" s="617"/>
      <c r="AM33" s="618"/>
      <c r="AN33" s="619">
        <f t="shared" si="0"/>
        <v>0</v>
      </c>
      <c r="AP33" s="612"/>
    </row>
    <row r="34" spans="1:42" s="586" customFormat="1" ht="15">
      <c r="A34" s="613">
        <v>28</v>
      </c>
      <c r="B34" s="614" t="e">
        <f t="shared" si="1"/>
        <v>#NUM!</v>
      </c>
      <c r="C34" s="620"/>
      <c r="D34" s="615"/>
      <c r="E34" s="615"/>
      <c r="F34" s="615"/>
      <c r="G34" s="615"/>
      <c r="H34" s="615"/>
      <c r="I34" s="615"/>
      <c r="J34" s="615"/>
      <c r="K34" s="615"/>
      <c r="L34" s="615"/>
      <c r="M34" s="615"/>
      <c r="N34" s="615"/>
      <c r="O34" s="622"/>
      <c r="P34" s="622"/>
      <c r="Q34" s="622"/>
      <c r="R34" s="615"/>
      <c r="S34" s="622"/>
      <c r="T34" s="622"/>
      <c r="U34" s="622"/>
      <c r="V34" s="622"/>
      <c r="W34" s="622"/>
      <c r="X34" s="622"/>
      <c r="Y34" s="622"/>
      <c r="Z34" s="615"/>
      <c r="AA34" s="622"/>
      <c r="AB34" s="622"/>
      <c r="AC34" s="622"/>
      <c r="AD34" s="616"/>
      <c r="AE34" s="616"/>
      <c r="AF34" s="616"/>
      <c r="AG34" s="616"/>
      <c r="AH34" s="606"/>
      <c r="AI34" s="616"/>
      <c r="AJ34" s="616"/>
      <c r="AK34" s="616"/>
      <c r="AL34" s="617"/>
      <c r="AM34" s="618"/>
      <c r="AN34" s="619">
        <f t="shared" si="0"/>
        <v>0</v>
      </c>
      <c r="AP34" s="612"/>
    </row>
    <row r="35" spans="1:42" s="586" customFormat="1" ht="15">
      <c r="A35" s="613">
        <v>29</v>
      </c>
      <c r="B35" s="614" t="e">
        <f t="shared" si="1"/>
        <v>#NUM!</v>
      </c>
      <c r="C35" s="620"/>
      <c r="D35" s="615"/>
      <c r="E35" s="615"/>
      <c r="F35" s="615"/>
      <c r="G35" s="615"/>
      <c r="H35" s="615"/>
      <c r="I35" s="615"/>
      <c r="J35" s="615"/>
      <c r="K35" s="615"/>
      <c r="L35" s="615"/>
      <c r="M35" s="615"/>
      <c r="N35" s="615"/>
      <c r="O35" s="622"/>
      <c r="P35" s="622"/>
      <c r="Q35" s="622"/>
      <c r="R35" s="615"/>
      <c r="S35" s="622"/>
      <c r="T35" s="622"/>
      <c r="U35" s="622"/>
      <c r="V35" s="622"/>
      <c r="W35" s="622"/>
      <c r="X35" s="622"/>
      <c r="Y35" s="622"/>
      <c r="Z35" s="615"/>
      <c r="AA35" s="622"/>
      <c r="AB35" s="622"/>
      <c r="AC35" s="622"/>
      <c r="AD35" s="622"/>
      <c r="AE35" s="616"/>
      <c r="AF35" s="616"/>
      <c r="AG35" s="616"/>
      <c r="AH35" s="606"/>
      <c r="AI35" s="616"/>
      <c r="AJ35" s="616"/>
      <c r="AK35" s="616"/>
      <c r="AL35" s="617"/>
      <c r="AM35" s="618"/>
      <c r="AN35" s="619">
        <f t="shared" si="0"/>
        <v>0</v>
      </c>
      <c r="AP35" s="612"/>
    </row>
    <row r="36" spans="1:42" s="586" customFormat="1" ht="15">
      <c r="A36" s="613">
        <v>30</v>
      </c>
      <c r="B36" s="614" t="e">
        <f t="shared" si="1"/>
        <v>#NUM!</v>
      </c>
      <c r="C36" s="620"/>
      <c r="D36" s="615"/>
      <c r="E36" s="615"/>
      <c r="F36" s="615"/>
      <c r="G36" s="615"/>
      <c r="H36" s="615"/>
      <c r="I36" s="615"/>
      <c r="J36" s="615"/>
      <c r="K36" s="615"/>
      <c r="L36" s="615"/>
      <c r="M36" s="615"/>
      <c r="N36" s="615"/>
      <c r="O36" s="622"/>
      <c r="P36" s="622"/>
      <c r="Q36" s="622"/>
      <c r="R36" s="615"/>
      <c r="S36" s="622"/>
      <c r="T36" s="622"/>
      <c r="U36" s="622"/>
      <c r="V36" s="622"/>
      <c r="W36" s="622"/>
      <c r="X36" s="622"/>
      <c r="Y36" s="622"/>
      <c r="Z36" s="615"/>
      <c r="AA36" s="622"/>
      <c r="AB36" s="622"/>
      <c r="AC36" s="622"/>
      <c r="AD36" s="622"/>
      <c r="AE36" s="622"/>
      <c r="AF36" s="616"/>
      <c r="AG36" s="616"/>
      <c r="AH36" s="606"/>
      <c r="AI36" s="616"/>
      <c r="AJ36" s="616"/>
      <c r="AK36" s="616"/>
      <c r="AL36" s="617"/>
      <c r="AM36" s="618"/>
      <c r="AN36" s="619">
        <f t="shared" si="0"/>
        <v>0</v>
      </c>
      <c r="AP36" s="612"/>
    </row>
    <row r="37" spans="1:42" s="586" customFormat="1" ht="15">
      <c r="A37" s="613">
        <v>31</v>
      </c>
      <c r="B37" s="614" t="e">
        <f t="shared" si="1"/>
        <v>#NUM!</v>
      </c>
      <c r="C37" s="620"/>
      <c r="D37" s="615"/>
      <c r="E37" s="615"/>
      <c r="F37" s="615"/>
      <c r="G37" s="615"/>
      <c r="H37" s="615"/>
      <c r="I37" s="615"/>
      <c r="J37" s="615"/>
      <c r="K37" s="615"/>
      <c r="L37" s="615"/>
      <c r="M37" s="615"/>
      <c r="N37" s="615"/>
      <c r="O37" s="622"/>
      <c r="P37" s="622"/>
      <c r="Q37" s="622"/>
      <c r="R37" s="615"/>
      <c r="S37" s="622"/>
      <c r="T37" s="622"/>
      <c r="U37" s="622"/>
      <c r="V37" s="622"/>
      <c r="W37" s="622"/>
      <c r="X37" s="622"/>
      <c r="Y37" s="622"/>
      <c r="Z37" s="615"/>
      <c r="AA37" s="622"/>
      <c r="AB37" s="622"/>
      <c r="AC37" s="622"/>
      <c r="AD37" s="622"/>
      <c r="AE37" s="622"/>
      <c r="AF37" s="622"/>
      <c r="AG37" s="616"/>
      <c r="AH37" s="606"/>
      <c r="AI37" s="616"/>
      <c r="AJ37" s="616"/>
      <c r="AK37" s="616"/>
      <c r="AL37" s="617"/>
      <c r="AM37" s="618"/>
      <c r="AN37" s="619">
        <f t="shared" si="0"/>
        <v>0</v>
      </c>
      <c r="AP37" s="612"/>
    </row>
    <row r="38" spans="1:42" s="586" customFormat="1" ht="15">
      <c r="A38" s="613">
        <v>32</v>
      </c>
      <c r="B38" s="614" t="e">
        <f t="shared" si="1"/>
        <v>#NUM!</v>
      </c>
      <c r="C38" s="620"/>
      <c r="D38" s="615"/>
      <c r="E38" s="615"/>
      <c r="F38" s="615"/>
      <c r="G38" s="615"/>
      <c r="H38" s="615"/>
      <c r="I38" s="615"/>
      <c r="J38" s="615"/>
      <c r="K38" s="615"/>
      <c r="L38" s="615"/>
      <c r="M38" s="615"/>
      <c r="N38" s="615"/>
      <c r="O38" s="622"/>
      <c r="P38" s="622"/>
      <c r="Q38" s="622"/>
      <c r="R38" s="615"/>
      <c r="S38" s="622"/>
      <c r="T38" s="622"/>
      <c r="U38" s="622"/>
      <c r="V38" s="622"/>
      <c r="W38" s="622"/>
      <c r="X38" s="622"/>
      <c r="Y38" s="622"/>
      <c r="Z38" s="615"/>
      <c r="AA38" s="622"/>
      <c r="AB38" s="622"/>
      <c r="AC38" s="622"/>
      <c r="AD38" s="622"/>
      <c r="AE38" s="622"/>
      <c r="AF38" s="622"/>
      <c r="AG38" s="622"/>
      <c r="AH38" s="606"/>
      <c r="AI38" s="616"/>
      <c r="AJ38" s="616"/>
      <c r="AK38" s="616"/>
      <c r="AL38" s="617"/>
      <c r="AM38" s="618"/>
      <c r="AN38" s="619">
        <f t="shared" si="0"/>
        <v>0</v>
      </c>
      <c r="AP38" s="612"/>
    </row>
    <row r="39" spans="1:42" s="586" customFormat="1" ht="15">
      <c r="A39" s="613">
        <v>33</v>
      </c>
      <c r="B39" s="614" t="e">
        <f t="shared" si="1"/>
        <v>#NUM!</v>
      </c>
      <c r="C39" s="620"/>
      <c r="D39" s="615"/>
      <c r="E39" s="615"/>
      <c r="F39" s="615"/>
      <c r="G39" s="615"/>
      <c r="H39" s="615"/>
      <c r="I39" s="615"/>
      <c r="J39" s="615"/>
      <c r="K39" s="615"/>
      <c r="L39" s="615"/>
      <c r="M39" s="615"/>
      <c r="N39" s="615"/>
      <c r="O39" s="622"/>
      <c r="P39" s="622"/>
      <c r="Q39" s="622"/>
      <c r="R39" s="615"/>
      <c r="S39" s="622"/>
      <c r="T39" s="622"/>
      <c r="U39" s="622"/>
      <c r="V39" s="622"/>
      <c r="W39" s="622"/>
      <c r="X39" s="622"/>
      <c r="Y39" s="622"/>
      <c r="Z39" s="615"/>
      <c r="AA39" s="622"/>
      <c r="AB39" s="622"/>
      <c r="AC39" s="622"/>
      <c r="AD39" s="622"/>
      <c r="AE39" s="622"/>
      <c r="AF39" s="622"/>
      <c r="AG39" s="622"/>
      <c r="AH39" s="615"/>
      <c r="AI39" s="616"/>
      <c r="AJ39" s="616"/>
      <c r="AK39" s="616"/>
      <c r="AL39" s="617"/>
      <c r="AM39" s="618"/>
      <c r="AN39" s="619">
        <f t="shared" si="0"/>
        <v>0</v>
      </c>
      <c r="AP39" s="612"/>
    </row>
    <row r="40" spans="1:42" s="586" customFormat="1" ht="15">
      <c r="A40" s="613">
        <v>34</v>
      </c>
      <c r="B40" s="614" t="e">
        <f t="shared" si="1"/>
        <v>#NUM!</v>
      </c>
      <c r="C40" s="620"/>
      <c r="D40" s="615"/>
      <c r="E40" s="615"/>
      <c r="F40" s="615"/>
      <c r="G40" s="615"/>
      <c r="H40" s="615"/>
      <c r="I40" s="615"/>
      <c r="J40" s="615"/>
      <c r="K40" s="615"/>
      <c r="L40" s="615"/>
      <c r="M40" s="615"/>
      <c r="N40" s="615"/>
      <c r="O40" s="622"/>
      <c r="P40" s="622"/>
      <c r="Q40" s="622"/>
      <c r="R40" s="615"/>
      <c r="S40" s="622"/>
      <c r="T40" s="622"/>
      <c r="U40" s="622"/>
      <c r="V40" s="622"/>
      <c r="W40" s="622"/>
      <c r="X40" s="622"/>
      <c r="Y40" s="622"/>
      <c r="Z40" s="615"/>
      <c r="AA40" s="622"/>
      <c r="AB40" s="622"/>
      <c r="AC40" s="622"/>
      <c r="AD40" s="622"/>
      <c r="AE40" s="622"/>
      <c r="AF40" s="622"/>
      <c r="AG40" s="622"/>
      <c r="AH40" s="615"/>
      <c r="AI40" s="622"/>
      <c r="AJ40" s="616"/>
      <c r="AK40" s="616"/>
      <c r="AL40" s="617"/>
      <c r="AM40" s="618"/>
      <c r="AN40" s="619">
        <f t="shared" si="0"/>
        <v>0</v>
      </c>
      <c r="AP40" s="612"/>
    </row>
    <row r="41" spans="1:42" s="586" customFormat="1" ht="15">
      <c r="A41" s="613">
        <v>35</v>
      </c>
      <c r="B41" s="614" t="e">
        <f t="shared" si="1"/>
        <v>#NUM!</v>
      </c>
      <c r="C41" s="620"/>
      <c r="D41" s="615"/>
      <c r="E41" s="615"/>
      <c r="F41" s="615"/>
      <c r="G41" s="615"/>
      <c r="H41" s="615"/>
      <c r="I41" s="615"/>
      <c r="J41" s="615"/>
      <c r="K41" s="615"/>
      <c r="L41" s="615"/>
      <c r="M41" s="615"/>
      <c r="N41" s="615"/>
      <c r="O41" s="622"/>
      <c r="P41" s="622"/>
      <c r="Q41" s="622"/>
      <c r="R41" s="615"/>
      <c r="S41" s="622"/>
      <c r="T41" s="622"/>
      <c r="U41" s="622"/>
      <c r="V41" s="622"/>
      <c r="W41" s="622"/>
      <c r="X41" s="622"/>
      <c r="Y41" s="622"/>
      <c r="Z41" s="615"/>
      <c r="AA41" s="622"/>
      <c r="AB41" s="622"/>
      <c r="AC41" s="622"/>
      <c r="AD41" s="622"/>
      <c r="AE41" s="622"/>
      <c r="AF41" s="622"/>
      <c r="AG41" s="622"/>
      <c r="AH41" s="615"/>
      <c r="AI41" s="622"/>
      <c r="AJ41" s="622"/>
      <c r="AK41" s="616"/>
      <c r="AL41" s="617"/>
      <c r="AM41" s="618"/>
      <c r="AN41" s="619">
        <f t="shared" si="0"/>
        <v>0</v>
      </c>
      <c r="AP41" s="612"/>
    </row>
    <row r="42" spans="1:42" s="586" customFormat="1" ht="15">
      <c r="A42" s="613">
        <v>36</v>
      </c>
      <c r="B42" s="614" t="e">
        <f t="shared" si="1"/>
        <v>#NUM!</v>
      </c>
      <c r="C42" s="620"/>
      <c r="D42" s="615"/>
      <c r="E42" s="615"/>
      <c r="F42" s="615"/>
      <c r="G42" s="615"/>
      <c r="H42" s="615"/>
      <c r="I42" s="615"/>
      <c r="J42" s="615"/>
      <c r="K42" s="615"/>
      <c r="L42" s="615"/>
      <c r="M42" s="615"/>
      <c r="N42" s="615"/>
      <c r="O42" s="622"/>
      <c r="P42" s="622"/>
      <c r="Q42" s="622"/>
      <c r="R42" s="615"/>
      <c r="S42" s="622"/>
      <c r="T42" s="622"/>
      <c r="U42" s="622"/>
      <c r="V42" s="622"/>
      <c r="W42" s="622"/>
      <c r="X42" s="622"/>
      <c r="Y42" s="622"/>
      <c r="Z42" s="615"/>
      <c r="AA42" s="622"/>
      <c r="AB42" s="622"/>
      <c r="AC42" s="622"/>
      <c r="AD42" s="622"/>
      <c r="AE42" s="622"/>
      <c r="AF42" s="622"/>
      <c r="AG42" s="622"/>
      <c r="AH42" s="615"/>
      <c r="AI42" s="622"/>
      <c r="AJ42" s="622"/>
      <c r="AK42" s="622"/>
      <c r="AL42" s="617"/>
      <c r="AM42" s="618"/>
      <c r="AN42" s="619">
        <f t="shared" si="0"/>
        <v>0</v>
      </c>
      <c r="AP42" s="612"/>
    </row>
    <row r="43" spans="1:42" s="586" customFormat="1" ht="15.75" thickBot="1">
      <c r="A43" s="624">
        <v>37</v>
      </c>
      <c r="B43" s="625" t="s">
        <v>175</v>
      </c>
      <c r="C43" s="626"/>
      <c r="D43" s="627"/>
      <c r="E43" s="627"/>
      <c r="F43" s="627"/>
      <c r="G43" s="627"/>
      <c r="H43" s="627"/>
      <c r="I43" s="627"/>
      <c r="J43" s="627"/>
      <c r="K43" s="627"/>
      <c r="L43" s="627"/>
      <c r="M43" s="627"/>
      <c r="N43" s="627"/>
      <c r="O43" s="628"/>
      <c r="P43" s="628"/>
      <c r="Q43" s="628"/>
      <c r="R43" s="627"/>
      <c r="S43" s="628"/>
      <c r="T43" s="628"/>
      <c r="U43" s="628"/>
      <c r="V43" s="628"/>
      <c r="W43" s="628"/>
      <c r="X43" s="628"/>
      <c r="Y43" s="628"/>
      <c r="Z43" s="627"/>
      <c r="AA43" s="628"/>
      <c r="AB43" s="628"/>
      <c r="AC43" s="628"/>
      <c r="AD43" s="628"/>
      <c r="AE43" s="628"/>
      <c r="AF43" s="628"/>
      <c r="AG43" s="628"/>
      <c r="AH43" s="627"/>
      <c r="AI43" s="628"/>
      <c r="AJ43" s="628"/>
      <c r="AK43" s="628"/>
      <c r="AL43" s="629"/>
      <c r="AM43" s="630"/>
      <c r="AN43" s="631">
        <f t="shared" si="0"/>
        <v>0</v>
      </c>
      <c r="AP43" s="612"/>
    </row>
    <row r="44" spans="1:42" s="586" customFormat="1" ht="25.5">
      <c r="A44" s="604">
        <v>38</v>
      </c>
      <c r="B44" s="632" t="s">
        <v>177</v>
      </c>
      <c r="C44" s="633">
        <f t="shared" ref="C44:AN44" si="2">SUM(C7:C43)</f>
        <v>0</v>
      </c>
      <c r="D44" s="634">
        <f t="shared" si="2"/>
        <v>0</v>
      </c>
      <c r="E44" s="634">
        <f t="shared" si="2"/>
        <v>0</v>
      </c>
      <c r="F44" s="634">
        <f t="shared" si="2"/>
        <v>0</v>
      </c>
      <c r="G44" s="634">
        <f t="shared" si="2"/>
        <v>0</v>
      </c>
      <c r="H44" s="634">
        <f t="shared" si="2"/>
        <v>0</v>
      </c>
      <c r="I44" s="634">
        <f t="shared" si="2"/>
        <v>0</v>
      </c>
      <c r="J44" s="634">
        <f t="shared" si="2"/>
        <v>0</v>
      </c>
      <c r="K44" s="634">
        <f t="shared" si="2"/>
        <v>0</v>
      </c>
      <c r="L44" s="634">
        <f t="shared" si="2"/>
        <v>0</v>
      </c>
      <c r="M44" s="634">
        <f t="shared" si="2"/>
        <v>0</v>
      </c>
      <c r="N44" s="634">
        <f t="shared" si="2"/>
        <v>0</v>
      </c>
      <c r="O44" s="635">
        <f t="shared" si="2"/>
        <v>0</v>
      </c>
      <c r="P44" s="635">
        <f t="shared" si="2"/>
        <v>0</v>
      </c>
      <c r="Q44" s="635">
        <f t="shared" si="2"/>
        <v>0</v>
      </c>
      <c r="R44" s="634">
        <f t="shared" si="2"/>
        <v>0</v>
      </c>
      <c r="S44" s="635">
        <f t="shared" si="2"/>
        <v>0</v>
      </c>
      <c r="T44" s="635">
        <f t="shared" si="2"/>
        <v>0</v>
      </c>
      <c r="U44" s="635">
        <f t="shared" si="2"/>
        <v>0</v>
      </c>
      <c r="V44" s="635">
        <f t="shared" si="2"/>
        <v>0</v>
      </c>
      <c r="W44" s="635">
        <f t="shared" si="2"/>
        <v>0</v>
      </c>
      <c r="X44" s="635">
        <f t="shared" si="2"/>
        <v>0</v>
      </c>
      <c r="Y44" s="635">
        <f t="shared" si="2"/>
        <v>0</v>
      </c>
      <c r="Z44" s="634">
        <f t="shared" si="2"/>
        <v>0</v>
      </c>
      <c r="AA44" s="635">
        <f t="shared" si="2"/>
        <v>0</v>
      </c>
      <c r="AB44" s="635">
        <f t="shared" si="2"/>
        <v>0</v>
      </c>
      <c r="AC44" s="635">
        <f t="shared" si="2"/>
        <v>0</v>
      </c>
      <c r="AD44" s="635">
        <f t="shared" si="2"/>
        <v>0</v>
      </c>
      <c r="AE44" s="635">
        <f t="shared" si="2"/>
        <v>0</v>
      </c>
      <c r="AF44" s="635">
        <f t="shared" si="2"/>
        <v>0</v>
      </c>
      <c r="AG44" s="635">
        <f t="shared" si="2"/>
        <v>0</v>
      </c>
      <c r="AH44" s="634">
        <f t="shared" si="2"/>
        <v>0</v>
      </c>
      <c r="AI44" s="635">
        <f t="shared" si="2"/>
        <v>0</v>
      </c>
      <c r="AJ44" s="635">
        <f t="shared" si="2"/>
        <v>0</v>
      </c>
      <c r="AK44" s="635">
        <f t="shared" si="2"/>
        <v>0</v>
      </c>
      <c r="AL44" s="636">
        <f t="shared" si="2"/>
        <v>0</v>
      </c>
      <c r="AM44" s="633">
        <f t="shared" si="2"/>
        <v>0</v>
      </c>
      <c r="AN44" s="636">
        <f t="shared" si="2"/>
        <v>0</v>
      </c>
      <c r="AP44" s="637"/>
    </row>
    <row r="45" spans="1:42" s="586" customFormat="1" ht="15">
      <c r="A45" s="638">
        <v>39</v>
      </c>
      <c r="B45" s="639" t="s">
        <v>178</v>
      </c>
      <c r="C45" s="618">
        <v>0</v>
      </c>
      <c r="D45" s="606">
        <v>0</v>
      </c>
      <c r="E45" s="606">
        <v>0</v>
      </c>
      <c r="F45" s="606">
        <v>0</v>
      </c>
      <c r="G45" s="606">
        <v>0</v>
      </c>
      <c r="H45" s="606">
        <v>0</v>
      </c>
      <c r="I45" s="606">
        <v>0</v>
      </c>
      <c r="J45" s="606">
        <v>0</v>
      </c>
      <c r="K45" s="606">
        <v>0</v>
      </c>
      <c r="L45" s="606">
        <v>0</v>
      </c>
      <c r="M45" s="606">
        <v>0</v>
      </c>
      <c r="N45" s="606">
        <v>0</v>
      </c>
      <c r="O45" s="616">
        <v>0</v>
      </c>
      <c r="P45" s="616">
        <v>0</v>
      </c>
      <c r="Q45" s="616">
        <v>0</v>
      </c>
      <c r="R45" s="606">
        <v>0</v>
      </c>
      <c r="S45" s="616">
        <v>0</v>
      </c>
      <c r="T45" s="616">
        <v>0</v>
      </c>
      <c r="U45" s="616">
        <v>0</v>
      </c>
      <c r="V45" s="616">
        <v>0</v>
      </c>
      <c r="W45" s="616">
        <v>0</v>
      </c>
      <c r="X45" s="616">
        <v>0</v>
      </c>
      <c r="Y45" s="616">
        <v>0</v>
      </c>
      <c r="Z45" s="606">
        <v>0</v>
      </c>
      <c r="AA45" s="616">
        <v>0</v>
      </c>
      <c r="AB45" s="616">
        <v>0</v>
      </c>
      <c r="AC45" s="616">
        <v>0</v>
      </c>
      <c r="AD45" s="616">
        <v>0</v>
      </c>
      <c r="AE45" s="616">
        <v>0</v>
      </c>
      <c r="AF45" s="616">
        <v>0</v>
      </c>
      <c r="AG45" s="616">
        <v>0</v>
      </c>
      <c r="AH45" s="606">
        <v>0</v>
      </c>
      <c r="AI45" s="616">
        <v>0</v>
      </c>
      <c r="AJ45" s="616">
        <v>0</v>
      </c>
      <c r="AK45" s="616">
        <v>0</v>
      </c>
      <c r="AL45" s="617">
        <v>0</v>
      </c>
      <c r="AM45" s="618">
        <v>0</v>
      </c>
      <c r="AN45" s="640">
        <f>SUM(C45:AM45)</f>
        <v>0</v>
      </c>
      <c r="AP45" s="641"/>
    </row>
    <row r="46" spans="1:42" s="586" customFormat="1" ht="15">
      <c r="A46" s="638">
        <v>40</v>
      </c>
      <c r="B46" s="642" t="s">
        <v>179</v>
      </c>
      <c r="C46" s="618">
        <v>0</v>
      </c>
      <c r="D46" s="606">
        <v>0</v>
      </c>
      <c r="E46" s="606">
        <v>0</v>
      </c>
      <c r="F46" s="606">
        <v>0</v>
      </c>
      <c r="G46" s="606">
        <v>0</v>
      </c>
      <c r="H46" s="606">
        <v>0</v>
      </c>
      <c r="I46" s="606">
        <v>0</v>
      </c>
      <c r="J46" s="606">
        <v>0</v>
      </c>
      <c r="K46" s="606">
        <v>0</v>
      </c>
      <c r="L46" s="606">
        <v>0</v>
      </c>
      <c r="M46" s="606">
        <v>0</v>
      </c>
      <c r="N46" s="606">
        <v>0</v>
      </c>
      <c r="O46" s="616">
        <v>0</v>
      </c>
      <c r="P46" s="616">
        <v>0</v>
      </c>
      <c r="Q46" s="616">
        <v>0</v>
      </c>
      <c r="R46" s="606">
        <v>0</v>
      </c>
      <c r="S46" s="616">
        <v>0</v>
      </c>
      <c r="T46" s="616">
        <v>0</v>
      </c>
      <c r="U46" s="616">
        <v>0</v>
      </c>
      <c r="V46" s="616">
        <v>0</v>
      </c>
      <c r="W46" s="616">
        <v>0</v>
      </c>
      <c r="X46" s="616">
        <v>0</v>
      </c>
      <c r="Y46" s="616">
        <v>0</v>
      </c>
      <c r="Z46" s="606">
        <v>0</v>
      </c>
      <c r="AA46" s="616">
        <v>0</v>
      </c>
      <c r="AB46" s="616">
        <v>0</v>
      </c>
      <c r="AC46" s="616">
        <v>0</v>
      </c>
      <c r="AD46" s="616">
        <v>0</v>
      </c>
      <c r="AE46" s="616">
        <v>0</v>
      </c>
      <c r="AF46" s="616">
        <v>0</v>
      </c>
      <c r="AG46" s="616">
        <v>0</v>
      </c>
      <c r="AH46" s="606">
        <v>0</v>
      </c>
      <c r="AI46" s="616">
        <v>0</v>
      </c>
      <c r="AJ46" s="616">
        <v>0</v>
      </c>
      <c r="AK46" s="616">
        <v>0</v>
      </c>
      <c r="AL46" s="617">
        <v>0</v>
      </c>
      <c r="AM46" s="618">
        <v>0</v>
      </c>
      <c r="AN46" s="640">
        <f>SUM(C46:AM46)</f>
        <v>0</v>
      </c>
      <c r="AP46" s="641"/>
    </row>
    <row r="47" spans="1:42" s="586" customFormat="1" ht="25.5">
      <c r="A47" s="638">
        <v>41</v>
      </c>
      <c r="B47" s="639" t="s">
        <v>180</v>
      </c>
      <c r="C47" s="643">
        <f t="shared" ref="C47:AN47" si="3">SUM(C44:C46)</f>
        <v>0</v>
      </c>
      <c r="D47" s="644">
        <f t="shared" si="3"/>
        <v>0</v>
      </c>
      <c r="E47" s="644">
        <f t="shared" si="3"/>
        <v>0</v>
      </c>
      <c r="F47" s="644">
        <f t="shared" si="3"/>
        <v>0</v>
      </c>
      <c r="G47" s="644">
        <f t="shared" si="3"/>
        <v>0</v>
      </c>
      <c r="H47" s="644">
        <f t="shared" si="3"/>
        <v>0</v>
      </c>
      <c r="I47" s="644">
        <f t="shared" si="3"/>
        <v>0</v>
      </c>
      <c r="J47" s="644">
        <f t="shared" si="3"/>
        <v>0</v>
      </c>
      <c r="K47" s="644">
        <f t="shared" si="3"/>
        <v>0</v>
      </c>
      <c r="L47" s="644">
        <f t="shared" si="3"/>
        <v>0</v>
      </c>
      <c r="M47" s="644">
        <f t="shared" si="3"/>
        <v>0</v>
      </c>
      <c r="N47" s="644">
        <f t="shared" si="3"/>
        <v>0</v>
      </c>
      <c r="O47" s="645">
        <f t="shared" si="3"/>
        <v>0</v>
      </c>
      <c r="P47" s="645">
        <f t="shared" si="3"/>
        <v>0</v>
      </c>
      <c r="Q47" s="645">
        <f t="shared" si="3"/>
        <v>0</v>
      </c>
      <c r="R47" s="644">
        <f t="shared" si="3"/>
        <v>0</v>
      </c>
      <c r="S47" s="645">
        <f t="shared" si="3"/>
        <v>0</v>
      </c>
      <c r="T47" s="645">
        <f t="shared" si="3"/>
        <v>0</v>
      </c>
      <c r="U47" s="645">
        <f t="shared" si="3"/>
        <v>0</v>
      </c>
      <c r="V47" s="645">
        <f t="shared" si="3"/>
        <v>0</v>
      </c>
      <c r="W47" s="645">
        <f t="shared" si="3"/>
        <v>0</v>
      </c>
      <c r="X47" s="645">
        <f t="shared" si="3"/>
        <v>0</v>
      </c>
      <c r="Y47" s="645">
        <f t="shared" si="3"/>
        <v>0</v>
      </c>
      <c r="Z47" s="644">
        <f t="shared" si="3"/>
        <v>0</v>
      </c>
      <c r="AA47" s="645">
        <f t="shared" si="3"/>
        <v>0</v>
      </c>
      <c r="AB47" s="645">
        <f t="shared" si="3"/>
        <v>0</v>
      </c>
      <c r="AC47" s="645">
        <f t="shared" si="3"/>
        <v>0</v>
      </c>
      <c r="AD47" s="645">
        <f t="shared" si="3"/>
        <v>0</v>
      </c>
      <c r="AE47" s="645">
        <f t="shared" si="3"/>
        <v>0</v>
      </c>
      <c r="AF47" s="645">
        <f t="shared" si="3"/>
        <v>0</v>
      </c>
      <c r="AG47" s="645">
        <f t="shared" si="3"/>
        <v>0</v>
      </c>
      <c r="AH47" s="644">
        <f t="shared" si="3"/>
        <v>0</v>
      </c>
      <c r="AI47" s="645">
        <f t="shared" si="3"/>
        <v>0</v>
      </c>
      <c r="AJ47" s="645">
        <f t="shared" si="3"/>
        <v>0</v>
      </c>
      <c r="AK47" s="645">
        <f t="shared" si="3"/>
        <v>0</v>
      </c>
      <c r="AL47" s="640">
        <f t="shared" si="3"/>
        <v>0</v>
      </c>
      <c r="AM47" s="643">
        <f t="shared" si="3"/>
        <v>0</v>
      </c>
      <c r="AN47" s="640">
        <f t="shared" si="3"/>
        <v>0</v>
      </c>
      <c r="AP47" s="637"/>
    </row>
    <row r="48" spans="1:42" s="586" customFormat="1" ht="25.5">
      <c r="A48" s="638">
        <v>42</v>
      </c>
      <c r="B48" s="639" t="s">
        <v>181</v>
      </c>
      <c r="C48" s="618">
        <v>0</v>
      </c>
      <c r="D48" s="606">
        <v>0</v>
      </c>
      <c r="E48" s="606">
        <v>0</v>
      </c>
      <c r="F48" s="606">
        <v>0</v>
      </c>
      <c r="G48" s="606">
        <v>0</v>
      </c>
      <c r="H48" s="606">
        <v>0</v>
      </c>
      <c r="I48" s="606">
        <v>0</v>
      </c>
      <c r="J48" s="606">
        <v>0</v>
      </c>
      <c r="K48" s="606">
        <v>0</v>
      </c>
      <c r="L48" s="606">
        <v>0</v>
      </c>
      <c r="M48" s="606">
        <v>0</v>
      </c>
      <c r="N48" s="606">
        <v>0</v>
      </c>
      <c r="O48" s="616">
        <v>0</v>
      </c>
      <c r="P48" s="616">
        <v>0</v>
      </c>
      <c r="Q48" s="616">
        <v>0</v>
      </c>
      <c r="R48" s="606">
        <v>0</v>
      </c>
      <c r="S48" s="616">
        <v>0</v>
      </c>
      <c r="T48" s="616">
        <v>0</v>
      </c>
      <c r="U48" s="616">
        <v>0</v>
      </c>
      <c r="V48" s="616">
        <v>0</v>
      </c>
      <c r="W48" s="616">
        <v>0</v>
      </c>
      <c r="X48" s="616">
        <v>0</v>
      </c>
      <c r="Y48" s="616">
        <v>0</v>
      </c>
      <c r="Z48" s="606">
        <v>0</v>
      </c>
      <c r="AA48" s="616">
        <v>0</v>
      </c>
      <c r="AB48" s="616">
        <v>0</v>
      </c>
      <c r="AC48" s="616">
        <v>0</v>
      </c>
      <c r="AD48" s="616">
        <v>0</v>
      </c>
      <c r="AE48" s="616">
        <v>0</v>
      </c>
      <c r="AF48" s="616">
        <v>0</v>
      </c>
      <c r="AG48" s="616">
        <v>0</v>
      </c>
      <c r="AH48" s="606">
        <v>0</v>
      </c>
      <c r="AI48" s="616">
        <v>0</v>
      </c>
      <c r="AJ48" s="616">
        <v>0</v>
      </c>
      <c r="AK48" s="616">
        <v>0</v>
      </c>
      <c r="AL48" s="617">
        <v>0</v>
      </c>
      <c r="AM48" s="618">
        <v>0</v>
      </c>
      <c r="AN48" s="640">
        <f>SUM(C48:AM48)</f>
        <v>0</v>
      </c>
      <c r="AP48" s="641"/>
    </row>
    <row r="49" spans="1:42" s="586" customFormat="1" ht="13.5" thickBot="1">
      <c r="A49" s="624">
        <v>43</v>
      </c>
      <c r="B49" s="646" t="s">
        <v>182</v>
      </c>
      <c r="C49" s="647">
        <f t="shared" ref="C49:AN49" si="4">SUM(C47:C48)</f>
        <v>0</v>
      </c>
      <c r="D49" s="648">
        <f t="shared" si="4"/>
        <v>0</v>
      </c>
      <c r="E49" s="648">
        <f t="shared" si="4"/>
        <v>0</v>
      </c>
      <c r="F49" s="648">
        <f t="shared" si="4"/>
        <v>0</v>
      </c>
      <c r="G49" s="648">
        <f t="shared" si="4"/>
        <v>0</v>
      </c>
      <c r="H49" s="648">
        <f t="shared" si="4"/>
        <v>0</v>
      </c>
      <c r="I49" s="648">
        <f t="shared" si="4"/>
        <v>0</v>
      </c>
      <c r="J49" s="648">
        <f t="shared" si="4"/>
        <v>0</v>
      </c>
      <c r="K49" s="648">
        <f t="shared" si="4"/>
        <v>0</v>
      </c>
      <c r="L49" s="648">
        <f t="shared" si="4"/>
        <v>0</v>
      </c>
      <c r="M49" s="648">
        <f t="shared" si="4"/>
        <v>0</v>
      </c>
      <c r="N49" s="648">
        <f t="shared" si="4"/>
        <v>0</v>
      </c>
      <c r="O49" s="649">
        <f t="shared" si="4"/>
        <v>0</v>
      </c>
      <c r="P49" s="649">
        <f t="shared" si="4"/>
        <v>0</v>
      </c>
      <c r="Q49" s="649">
        <f t="shared" si="4"/>
        <v>0</v>
      </c>
      <c r="R49" s="648">
        <f t="shared" si="4"/>
        <v>0</v>
      </c>
      <c r="S49" s="649">
        <f t="shared" si="4"/>
        <v>0</v>
      </c>
      <c r="T49" s="649">
        <f t="shared" si="4"/>
        <v>0</v>
      </c>
      <c r="U49" s="649">
        <f t="shared" si="4"/>
        <v>0</v>
      </c>
      <c r="V49" s="649">
        <f t="shared" si="4"/>
        <v>0</v>
      </c>
      <c r="W49" s="649">
        <f t="shared" si="4"/>
        <v>0</v>
      </c>
      <c r="X49" s="649">
        <f t="shared" si="4"/>
        <v>0</v>
      </c>
      <c r="Y49" s="649">
        <f t="shared" si="4"/>
        <v>0</v>
      </c>
      <c r="Z49" s="648">
        <f t="shared" si="4"/>
        <v>0</v>
      </c>
      <c r="AA49" s="649">
        <f t="shared" si="4"/>
        <v>0</v>
      </c>
      <c r="AB49" s="649">
        <f t="shared" si="4"/>
        <v>0</v>
      </c>
      <c r="AC49" s="649">
        <f t="shared" si="4"/>
        <v>0</v>
      </c>
      <c r="AD49" s="649">
        <f t="shared" si="4"/>
        <v>0</v>
      </c>
      <c r="AE49" s="649">
        <f t="shared" si="4"/>
        <v>0</v>
      </c>
      <c r="AF49" s="649">
        <f t="shared" si="4"/>
        <v>0</v>
      </c>
      <c r="AG49" s="649">
        <f t="shared" si="4"/>
        <v>0</v>
      </c>
      <c r="AH49" s="648">
        <f t="shared" si="4"/>
        <v>0</v>
      </c>
      <c r="AI49" s="649">
        <f t="shared" si="4"/>
        <v>0</v>
      </c>
      <c r="AJ49" s="649">
        <f t="shared" si="4"/>
        <v>0</v>
      </c>
      <c r="AK49" s="649">
        <f t="shared" si="4"/>
        <v>0</v>
      </c>
      <c r="AL49" s="650">
        <f t="shared" si="4"/>
        <v>0</v>
      </c>
      <c r="AM49" s="647">
        <f t="shared" si="4"/>
        <v>0</v>
      </c>
      <c r="AN49" s="650">
        <f t="shared" si="4"/>
        <v>0</v>
      </c>
      <c r="AO49" s="583"/>
      <c r="AP49" s="637"/>
    </row>
    <row r="50" spans="1:42" s="583" customFormat="1" ht="12.75">
      <c r="A50" s="651"/>
      <c r="B50" s="699" t="s">
        <v>183</v>
      </c>
      <c r="C50" s="699"/>
      <c r="D50" s="699"/>
      <c r="E50" s="699"/>
      <c r="F50" s="652"/>
      <c r="G50" s="652"/>
      <c r="H50" s="652"/>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P50" s="637"/>
    </row>
    <row r="51" spans="1:42" s="583" customFormat="1" ht="12.75">
      <c r="A51" s="651"/>
      <c r="B51" s="582"/>
      <c r="AP51" s="584"/>
    </row>
  </sheetData>
  <mergeCells count="1">
    <mergeCell ref="B50:E50"/>
  </mergeCells>
  <pageMargins left="0.45" right="0.45" top="0.75" bottom="0.75" header="0.3" footer="0.3"/>
  <pageSetup scale="5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72EE1CEAF2EF48BDD105C8B391D7A1" ma:contentTypeVersion="0" ma:contentTypeDescription="Create a new document." ma:contentTypeScope="" ma:versionID="51636faff922c57b7d4a5c42e63994ea">
  <xsd:schema xmlns:xsd="http://www.w3.org/2001/XMLSchema" xmlns:xs="http://www.w3.org/2001/XMLSchema" xmlns:p="http://schemas.microsoft.com/office/2006/metadata/properties" xmlns:ns2="ad323bad-e586-4add-a3cf-c0f0c5844b42" targetNamespace="http://schemas.microsoft.com/office/2006/metadata/properties" ma:root="true" ma:fieldsID="e014c6c1b01ec52d68bb7789166fa1d3" ns2:_="">
    <xsd:import namespace="ad323bad-e586-4add-a3cf-c0f0c5844b42"/>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323bad-e586-4add-a3cf-c0f0c5844b4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_dlc_DocId xmlns="ad323bad-e586-4add-a3cf-c0f0c5844b42">MJ2E24AJY6JM-1198-524</_dlc_DocId>
    <_dlc_DocIdUrl xmlns="ad323bad-e586-4add-a3cf-c0f0c5844b42">
      <Url>http://dhhnet/departments/mva/bh/_layouts/DocIdRedir.aspx?ID=MJ2E24AJY6JM-1198-524</Url>
      <Description>MJ2E24AJY6JM-1198-524</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4DECE7-AF9C-4DFC-BED9-47C43B4FD9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323bad-e586-4add-a3cf-c0f0c5844b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AFC7BF-3393-48D0-9F2C-69D574DB731C}">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ad323bad-e586-4add-a3cf-c0f0c5844b42"/>
    <ds:schemaRef ds:uri="http://www.w3.org/XML/1998/namespace"/>
    <ds:schemaRef ds:uri="http://purl.org/dc/dcmitype/"/>
  </ds:schemaRefs>
</ds:datastoreItem>
</file>

<file path=customXml/itemProps3.xml><?xml version="1.0" encoding="utf-8"?>
<ds:datastoreItem xmlns:ds="http://schemas.openxmlformats.org/officeDocument/2006/customXml" ds:itemID="{853A0D4E-B6E6-438E-BB0B-850442EA5AE6}">
  <ds:schemaRefs>
    <ds:schemaRef ds:uri="http://schemas.microsoft.com/sharepoint/events"/>
  </ds:schemaRefs>
</ds:datastoreItem>
</file>

<file path=customXml/itemProps4.xml><?xml version="1.0" encoding="utf-8"?>
<ds:datastoreItem xmlns:ds="http://schemas.openxmlformats.org/officeDocument/2006/customXml" ds:itemID="{CCE276CE-8ECE-4451-9A71-1FEC3514EB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vt:i4>
      </vt:variant>
    </vt:vector>
  </HeadingPairs>
  <TitlesOfParts>
    <vt:vector size="27" baseType="lpstr">
      <vt:lpstr>Certification Statement</vt:lpstr>
      <vt:lpstr>Instructions &amp; Check Figures</vt:lpstr>
      <vt:lpstr>A-Income Statement QTRLY</vt:lpstr>
      <vt:lpstr>B-Footnotes</vt:lpstr>
      <vt:lpstr>C-Total Profitablity</vt:lpstr>
      <vt:lpstr>D - Dental Liablility Summary</vt:lpstr>
      <vt:lpstr>E-RBUC</vt:lpstr>
      <vt:lpstr>F - Lag LaCHIP Affordable Pl</vt:lpstr>
      <vt:lpstr>G-Lag_Medicaid Children</vt:lpstr>
      <vt:lpstr>H-Lag Report_Medicaid Adult</vt:lpstr>
      <vt:lpstr>I - Utilization </vt:lpstr>
      <vt:lpstr>J - Sub-Capitated</vt:lpstr>
      <vt:lpstr>K- FQHC RHC Payments</vt:lpstr>
      <vt:lpstr>L - Third Party Resources Pmts</vt:lpstr>
      <vt:lpstr>M - TPL Subrogation</vt:lpstr>
      <vt:lpstr>N- Fraud and Abuse</vt:lpstr>
      <vt:lpstr>O - Parent Audited Statements</vt:lpstr>
      <vt:lpstr>P - Agreed Upon Procedures</vt:lpstr>
      <vt:lpstr>Q- Annual Inc Statement Recon</vt:lpstr>
      <vt:lpstr>R - AUP Entries</vt:lpstr>
      <vt:lpstr>S - Supplemental Working Area</vt:lpstr>
      <vt:lpstr>T - LaCHIP Affordable Plan</vt:lpstr>
      <vt:lpstr>U - Medicaid Children</vt:lpstr>
      <vt:lpstr>V - Medicaid Adult</vt:lpstr>
      <vt:lpstr>'F - Lag LaCHIP Affordable Pl'!Print_Area</vt:lpstr>
      <vt:lpstr>'G-Lag_Medicaid Children'!Print_Area</vt:lpstr>
      <vt:lpstr>'H-Lag Report_Medicaid Adult'!Print_Area</vt:lpstr>
    </vt:vector>
  </TitlesOfParts>
  <Company>DHH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cclay</dc:creator>
  <cp:lastModifiedBy>Brandon Bueche</cp:lastModifiedBy>
  <cp:lastPrinted>2012-10-31T18:04:51Z</cp:lastPrinted>
  <dcterms:created xsi:type="dcterms:W3CDTF">2012-08-17T00:06:26Z</dcterms:created>
  <dcterms:modified xsi:type="dcterms:W3CDTF">2018-08-30T15:22:15Z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0x0101003972EE1CEAF2EF48BDD105C8B391D7A1</vt:lpwstr>
  </property>
  <property fmtid="{D5CDD505-2E9C-101B-9397-08002B2CF9AE}" pid="3" name="_dlc_DocIdItemGuid">
    <vt:lpwstr>83b2365a-cd1f-4c97-91ad-57d7d0845363</vt:lpwstr>
  </property>
  <property fmtid="{D5CDD505-2E9C-101B-9397-08002B2CF9AE}" pid="4" name="_dlc_DocIdUrl">
    <vt:lpwstr>http://dhhnet/departments/mva/bh/finance/contracts/RFP/Dental/_layouts/DocIdRedir.aspx?ID=MJ2E24AJY6JM-1104-77MJ2E24AJY6JM-1104-77</vt:lpwstr>
  </property>
  <property fmtid="{D5CDD505-2E9C-101B-9397-08002B2CF9AE}" pid="5" name="_dlc_DocId">
    <vt:lpwstr>MJ2E24AJY6JM-1104-77</vt:lpwstr>
  </property>
  <property fmtid="{D5CDD505-2E9C-101B-9397-08002B2CF9AE}" pid="6" name="MPR_DocID">
    <vt:lpwstr>da0b50fd8b6643f394f31b3baff230c3</vt:lpwstr>
  </property>
</Properties>
</file>