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bookViews>
    <workbookView xWindow="-28920" yWindow="-120" windowWidth="29040" windowHeight="15840" tabRatio="792" activeTab="1"/>
  </bookViews>
  <sheets>
    <sheet name="Sheet 2 - Summary Budget" sheetId="3" r:id="rId1"/>
    <sheet name="Sheet 3 - Year 1 " sheetId="6" r:id="rId2"/>
  </sheets>
  <definedNames>
    <definedName name="_xlnm.Print_Area" localSheetId="0">'Sheet 2 - Summary Budget'!$A$1:$D$15</definedName>
    <definedName name="_xlnm.Print_Area" localSheetId="1">'Sheet 3 - Year 1 '!$A$1:$J$114</definedName>
    <definedName name="_xlnm.Print_Titles" localSheetId="1">'Sheet 3 - Year 1 '!$1:$3</definedName>
  </definedNames>
  <calcPr calcId="162913"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98" i="6" l="1"/>
  <c r="G97" i="6"/>
  <c r="G96" i="6"/>
  <c r="G95" i="6"/>
  <c r="G94" i="6"/>
  <c r="G93" i="6"/>
  <c r="G92" i="6"/>
  <c r="G91" i="6"/>
  <c r="G90" i="6"/>
  <c r="G89" i="6"/>
  <c r="A89" i="6"/>
  <c r="A90" i="6" s="1"/>
  <c r="A91" i="6" s="1"/>
  <c r="A92" i="6" s="1"/>
  <c r="A93" i="6" s="1"/>
  <c r="A94" i="6" s="1"/>
  <c r="A95" i="6" s="1"/>
  <c r="A96" i="6" s="1"/>
  <c r="A97" i="6" s="1"/>
  <c r="G88" i="6"/>
  <c r="G87" i="6"/>
  <c r="G86" i="6"/>
  <c r="G85" i="6"/>
  <c r="G84" i="6"/>
  <c r="G83" i="6"/>
  <c r="G82" i="6"/>
  <c r="A82" i="6"/>
  <c r="A83" i="6" s="1"/>
  <c r="A84" i="6" s="1"/>
  <c r="A85" i="6" s="1"/>
  <c r="A86" i="6" s="1"/>
  <c r="A87" i="6" s="1"/>
  <c r="G81" i="6"/>
  <c r="A81" i="6"/>
  <c r="G80" i="6"/>
  <c r="A80" i="6"/>
  <c r="G79" i="6"/>
  <c r="G99" i="6" s="1"/>
  <c r="G74" i="6"/>
  <c r="G73" i="6"/>
  <c r="G72" i="6"/>
  <c r="G71" i="6"/>
  <c r="G70" i="6"/>
  <c r="G69" i="6"/>
  <c r="G68" i="6"/>
  <c r="G67" i="6"/>
  <c r="A67" i="6"/>
  <c r="A68" i="6" s="1"/>
  <c r="A69" i="6" s="1"/>
  <c r="A70" i="6" s="1"/>
  <c r="A71" i="6" s="1"/>
  <c r="A72" i="6" s="1"/>
  <c r="A73" i="6" s="1"/>
  <c r="A74" i="6" s="1"/>
  <c r="G66" i="6"/>
  <c r="G75" i="6" s="1"/>
  <c r="G60" i="6"/>
  <c r="G59" i="6"/>
  <c r="G58" i="6"/>
  <c r="G57" i="6"/>
  <c r="G56" i="6"/>
  <c r="G55" i="6"/>
  <c r="G54" i="6"/>
  <c r="G53" i="6"/>
  <c r="G52" i="6"/>
  <c r="A52" i="6"/>
  <c r="A53" i="6" s="1"/>
  <c r="A54" i="6" s="1"/>
  <c r="A55" i="6" s="1"/>
  <c r="A56" i="6" s="1"/>
  <c r="A57" i="6" s="1"/>
  <c r="A58" i="6" s="1"/>
  <c r="A59" i="6" s="1"/>
  <c r="G51" i="6"/>
  <c r="A51" i="6"/>
  <c r="G50" i="6"/>
  <c r="G49" i="6"/>
  <c r="G48" i="6"/>
  <c r="G47" i="6"/>
  <c r="G46" i="6"/>
  <c r="G45" i="6"/>
  <c r="G44" i="6"/>
  <c r="G43" i="6"/>
  <c r="G42" i="6"/>
  <c r="A42" i="6"/>
  <c r="A43" i="6" s="1"/>
  <c r="A44" i="6" s="1"/>
  <c r="A45" i="6" s="1"/>
  <c r="A46" i="6" s="1"/>
  <c r="A47" i="6" s="1"/>
  <c r="A48" i="6" s="1"/>
  <c r="A49" i="6" s="1"/>
  <c r="G41" i="6"/>
  <c r="G61" i="6" s="1"/>
  <c r="G37" i="6"/>
  <c r="G36" i="6"/>
  <c r="G35" i="6"/>
  <c r="G34" i="6"/>
  <c r="G33" i="6"/>
  <c r="G32" i="6"/>
  <c r="G30" i="6"/>
  <c r="G29" i="6"/>
  <c r="G28" i="6"/>
  <c r="G27" i="6"/>
  <c r="G26" i="6"/>
  <c r="G24" i="6"/>
  <c r="G23" i="6"/>
  <c r="G22" i="6"/>
  <c r="G21" i="6"/>
  <c r="G20" i="6"/>
  <c r="G15" i="6"/>
  <c r="G14" i="6"/>
  <c r="G13" i="6"/>
  <c r="G12" i="6"/>
  <c r="G11" i="6"/>
  <c r="G10" i="6"/>
  <c r="G9" i="6"/>
  <c r="G8" i="6"/>
  <c r="G16" i="6" s="1"/>
  <c r="G7" i="6"/>
  <c r="D14" i="3"/>
  <c r="D12" i="3"/>
  <c r="D11" i="3"/>
  <c r="D13" i="3" s="1"/>
  <c r="D15" i="3" s="1"/>
  <c r="D10" i="3"/>
  <c r="D9" i="3"/>
  <c r="D8" i="3"/>
  <c r="D7" i="3"/>
  <c r="D6" i="3"/>
  <c r="D3" i="3"/>
  <c r="D2" i="3"/>
  <c r="G103" i="6" l="1"/>
  <c r="G114" i="6" s="1"/>
</calcChain>
</file>

<file path=xl/sharedStrings.xml><?xml version="1.0" encoding="utf-8"?>
<sst xmlns="http://schemas.openxmlformats.org/spreadsheetml/2006/main" count="106" uniqueCount="78">
  <si>
    <t>Organization Name</t>
  </si>
  <si>
    <t>Project Duration: [Start Date] - [End Date]</t>
  </si>
  <si>
    <t>Sections</t>
  </si>
  <si>
    <t xml:space="preserve"> Project Costs</t>
  </si>
  <si>
    <t>1</t>
  </si>
  <si>
    <t>Personnel</t>
  </si>
  <si>
    <t>2</t>
  </si>
  <si>
    <t xml:space="preserve">Travel </t>
  </si>
  <si>
    <t>3</t>
  </si>
  <si>
    <t>Equipment Purchase/Rentals</t>
  </si>
  <si>
    <t>4</t>
  </si>
  <si>
    <t>Contractual</t>
  </si>
  <si>
    <t>5</t>
  </si>
  <si>
    <t>Other Direct Costs</t>
  </si>
  <si>
    <t>6</t>
  </si>
  <si>
    <t>Total Direct Costs</t>
  </si>
  <si>
    <t>7</t>
  </si>
  <si>
    <t>Total Indirect Costs</t>
  </si>
  <si>
    <t>Total Project Costs</t>
  </si>
  <si>
    <t>9</t>
  </si>
  <si>
    <t>Total Cost-Sharing with Non-CMP funds (if applicable)</t>
  </si>
  <si>
    <t>Total CMP Funds Requested</t>
  </si>
  <si>
    <t>LINE ITEM BUDGET (Year 1)</t>
  </si>
  <si>
    <r>
      <t xml:space="preserve">1. Personnel </t>
    </r>
    <r>
      <rPr>
        <i/>
        <sz val="12"/>
        <color indexed="8"/>
        <rFont val="Times New Roman"/>
        <family val="1"/>
      </rPr>
      <t>(Description: An employee of the organization whose work is tied to the proposed project)</t>
    </r>
  </si>
  <si>
    <t>Position/ Name of person (if available)</t>
  </si>
  <si>
    <t>Monthly salary rate</t>
  </si>
  <si>
    <t># of Months</t>
  </si>
  <si>
    <t>% Effort for Project</t>
  </si>
  <si>
    <t>Fringe Rate (%)</t>
  </si>
  <si>
    <r>
      <t xml:space="preserve">Total Project Costs
</t>
    </r>
    <r>
      <rPr>
        <i/>
        <sz val="12"/>
        <color theme="1"/>
        <rFont val="Times New Roman"/>
        <family val="1"/>
      </rPr>
      <t>(Monthly Salary X # of months X % Effort)x%Fringe Rate)</t>
    </r>
  </si>
  <si>
    <r>
      <t xml:space="preserve"> Justification 
</t>
    </r>
    <r>
      <rPr>
        <sz val="12"/>
        <rFont val="Times New Roman"/>
        <family val="1"/>
      </rPr>
      <t>(</t>
    </r>
    <r>
      <rPr>
        <i/>
        <sz val="12"/>
        <rFont val="Times New Roman"/>
        <family val="1"/>
      </rPr>
      <t>No more than 1-2 sentences per budget line item to explain the costs and units)</t>
    </r>
  </si>
  <si>
    <t>Job Title #1</t>
  </si>
  <si>
    <t>Job Title #2</t>
  </si>
  <si>
    <t>Job Title #3</t>
  </si>
  <si>
    <t>Job Title #4</t>
  </si>
  <si>
    <t>Job Title #5</t>
  </si>
  <si>
    <t>Job Title #6</t>
  </si>
  <si>
    <t>Job Title #7</t>
  </si>
  <si>
    <t>Job Title #8</t>
  </si>
  <si>
    <t>Job Title #9</t>
  </si>
  <si>
    <t>1. Personnel Subtotal</t>
  </si>
  <si>
    <r>
      <t xml:space="preserve">2. Travel </t>
    </r>
    <r>
      <rPr>
        <sz val="12"/>
        <rFont val="Times New Roman"/>
        <family val="1"/>
      </rPr>
      <t>(</t>
    </r>
    <r>
      <rPr>
        <i/>
        <sz val="12"/>
        <rFont val="Times New Roman"/>
        <family val="1"/>
      </rPr>
      <t>Description: Provide mileage, lodging, and per diem as applicable.  The lowest available commercial fares for coach or equivalent accommodations must be used. Generally, the unit of measure should be the number of trips.</t>
    </r>
    <r>
      <rPr>
        <sz val="12"/>
        <rFont val="Times New Roman"/>
        <family val="1"/>
      </rPr>
      <t>)</t>
    </r>
  </si>
  <si>
    <t>Travel Expense</t>
  </si>
  <si>
    <t>Item Description</t>
  </si>
  <si>
    <t>Number of Miles/Nights/Days</t>
  </si>
  <si>
    <t>Rate</t>
  </si>
  <si>
    <t>Number of Units</t>
  </si>
  <si>
    <r>
      <t xml:space="preserve">Total Project Costs
 (No. of Days x Rate x No. of </t>
    </r>
    <r>
      <rPr>
        <b/>
        <sz val="12"/>
        <rFont val="Times New Roman"/>
        <family val="1"/>
      </rPr>
      <t>Units</t>
    </r>
    <r>
      <rPr>
        <b/>
        <sz val="12"/>
        <color theme="1"/>
        <rFont val="Times New Roman"/>
        <family val="1"/>
      </rPr>
      <t>)</t>
    </r>
  </si>
  <si>
    <t>Mileage</t>
  </si>
  <si>
    <t xml:space="preserve">Lodging </t>
  </si>
  <si>
    <t>Per Diem</t>
  </si>
  <si>
    <t>2. Travel Subtotal</t>
  </si>
  <si>
    <r>
      <t xml:space="preserve">3. Equipment Purchase/Rentals </t>
    </r>
    <r>
      <rPr>
        <sz val="12"/>
        <color indexed="8"/>
        <rFont val="Times New Roman"/>
        <family val="1"/>
      </rPr>
      <t>(</t>
    </r>
    <r>
      <rPr>
        <i/>
        <sz val="12"/>
        <color indexed="8"/>
        <rFont val="Times New Roman"/>
        <family val="1"/>
      </rPr>
      <t>Description: Materials central to the roll out of the project and may also include room rentals for hosting an event. Generally, the unit of measure will be a piece of equipment.)</t>
    </r>
  </si>
  <si>
    <t>Unit of Measure</t>
  </si>
  <si>
    <t>Cost Per Unit</t>
  </si>
  <si>
    <t>Total Project Costs
 (Cost Per Unit x No. of Units)</t>
  </si>
  <si>
    <t>3. Equipment/Rentals Subtotal</t>
  </si>
  <si>
    <r>
      <t xml:space="preserve">4. Contractual </t>
    </r>
    <r>
      <rPr>
        <sz val="12"/>
        <color indexed="8"/>
        <rFont val="Times New Roman"/>
        <family val="1"/>
      </rPr>
      <t>(</t>
    </r>
    <r>
      <rPr>
        <i/>
        <sz val="12"/>
        <color indexed="8"/>
        <rFont val="Times New Roman"/>
        <family val="1"/>
      </rPr>
      <t>Description: The costs of project activities to be undertaken by a third-party contractor should be included in this category as a single line item charge. 
A complete itemization of the cost should be attached to the budget.</t>
    </r>
  </si>
  <si>
    <t xml:space="preserve"> If there is more than one contractor, each must be budgeted separately and must have an attached itemization. Generally, the unit of measure will be the period of performance.)</t>
  </si>
  <si>
    <t>Name/Item Description</t>
  </si>
  <si>
    <t>Unit Cost</t>
  </si>
  <si>
    <t>4. Contractual Subtotal</t>
  </si>
  <si>
    <r>
      <t xml:space="preserve">5. Other Direct Costs </t>
    </r>
    <r>
      <rPr>
        <i/>
        <sz val="12"/>
        <color indexed="8"/>
        <rFont val="Times New Roman"/>
        <family val="1"/>
      </rPr>
      <t>(Description: Expenses not covered in any of the previous budget categories. The unit of measure will depend on the item or service.)</t>
    </r>
  </si>
  <si>
    <r>
      <t xml:space="preserve">Total Project Costs
</t>
    </r>
    <r>
      <rPr>
        <i/>
        <sz val="12"/>
        <color theme="1"/>
        <rFont val="Times New Roman"/>
        <family val="1"/>
      </rPr>
      <t>(Cost Per Unit x No. of Units)</t>
    </r>
  </si>
  <si>
    <t>5. Other Direct Costs Subtotal</t>
  </si>
  <si>
    <t xml:space="preserve">6. Total Direct Costs </t>
  </si>
  <si>
    <t>Sum of Subtotal Costs from #1-#5 above</t>
  </si>
  <si>
    <t>7. Total Indirect Costs</t>
  </si>
  <si>
    <t>Overhead costs allocable to the project such as a negotiated rate with a university.</t>
  </si>
  <si>
    <t>8. Cost-Sharing</t>
  </si>
  <si>
    <t>Total Cost-Sharing</t>
  </si>
  <si>
    <t>Total Non-CMP funds received or anticipated for this project</t>
  </si>
  <si>
    <t xml:space="preserve">9. Total Costs </t>
  </si>
  <si>
    <t>Total Project Cost</t>
  </si>
  <si>
    <t>Sum of Direct and Indirect Costs from #6-#7 above, minus Total Non-CMP funds from #8</t>
  </si>
  <si>
    <r>
      <t xml:space="preserve">Only enter information into white cells. Gray cells auto-calculate. Blue cells are instructions. </t>
    </r>
    <r>
      <rPr>
        <b/>
        <sz val="14"/>
        <color rgb="FFFF0000"/>
        <rFont val="Times New Roman"/>
        <family val="1"/>
      </rPr>
      <t>(DO NOT ALTER THE BUILT IN FORMULAS WITHIN THIS TEMPLATE)</t>
    </r>
  </si>
  <si>
    <r>
      <t xml:space="preserve">SUMMARY BUDGET (Auto Fills, </t>
    </r>
    <r>
      <rPr>
        <b/>
        <u/>
        <sz val="12"/>
        <color theme="1"/>
        <rFont val="Times New Roman"/>
        <family val="1"/>
      </rPr>
      <t>Do Not Enter Data</t>
    </r>
    <r>
      <rPr>
        <b/>
        <sz val="12"/>
        <color theme="1"/>
        <rFont val="Times New Roman"/>
        <family val="1"/>
      </rPr>
      <t>)</t>
    </r>
    <r>
      <rPr>
        <b/>
        <sz val="12"/>
        <color rgb="FFFF0000"/>
        <rFont val="Times New Roman"/>
        <family val="1"/>
      </rPr>
      <t>(DO NOT ALTER THE BUILT IN FORMULAS WITHIN THIS TEMPLATE)</t>
    </r>
  </si>
  <si>
    <r>
      <t xml:space="preserve"> Justification 
</t>
    </r>
    <r>
      <rPr>
        <sz val="12"/>
        <rFont val="Times New Roman"/>
        <family val="1"/>
      </rPr>
      <t>(</t>
    </r>
    <r>
      <rPr>
        <i/>
        <sz val="12"/>
        <rFont val="Times New Roman"/>
        <family val="1"/>
      </rPr>
      <t>No more than 1-2 sentences per budget line item to explain the costs, units, and # man 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</si>
</sst>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_);\(&quot;$&quot;#,##0\)"/>
    <numFmt numFmtId="44" formatCode="_(&quot;$&quot;* #,##0.00_);_(&quot;$&quot;* \(#,##0.00\);_(&quot;$&quot;* &quot;-&quot;??_);_(@_)"/>
    <numFmt numFmtId="164" formatCode="&quot;$&quot;#,##0.00"/>
  </numFmts>
  <fonts count="31" x14ac:knownFonts="1">
    <font>
      <sz val="11"/>
      <color theme="1"/>
      <name val="Calibri"/>
      <family val="2"/>
      <scheme val="minor"/>
    </font>
    <font>
      <b/>
      <sz val="12"/>
      <color theme="1"/>
      <name val="Times New Roman"/>
      <family val="1"/>
    </font>
    <font>
      <sz val="12"/>
      <color theme="1"/>
      <name val="Calibri"/>
      <family val="2"/>
      <scheme val="minor"/>
    </font>
    <font>
      <sz val="12"/>
      <name val="Calibri"/>
      <family val="2"/>
      <scheme val="minor"/>
    </font>
    <font>
      <b/>
      <sz val="14"/>
      <color theme="1"/>
      <name val="Times New Roman"/>
      <family val="1"/>
    </font>
    <font>
      <sz val="12"/>
      <color theme="1"/>
      <name val="Times New Roman"/>
      <family val="1"/>
    </font>
    <font>
      <sz val="11"/>
      <color theme="1"/>
      <name val="Calibri"/>
      <family val="2"/>
      <scheme val="minor"/>
    </font>
    <font>
      <b/>
      <sz val="12"/>
      <color indexed="8"/>
      <name val="Times New Roman"/>
      <family val="1"/>
    </font>
    <font>
      <sz val="12"/>
      <color indexed="8"/>
      <name val="Times New Roman"/>
      <family val="1"/>
    </font>
    <font>
      <i/>
      <sz val="12"/>
      <color indexed="8"/>
      <name val="Times New Roman"/>
      <family val="1"/>
    </font>
    <font>
      <i/>
      <sz val="12"/>
      <color theme="1"/>
      <name val="Times New Roman"/>
      <family val="1"/>
    </font>
    <font>
      <sz val="12"/>
      <name val="Times New Roman"/>
      <family val="1"/>
    </font>
    <font>
      <b/>
      <i/>
      <sz val="12"/>
      <color indexed="8"/>
      <name val="Times New Roman"/>
      <family val="1"/>
    </font>
    <font>
      <b/>
      <sz val="12"/>
      <name val="Times New Roman"/>
      <family val="1"/>
    </font>
    <font>
      <i/>
      <sz val="12"/>
      <name val="Times New Roman"/>
      <family val="1"/>
    </font>
    <font>
      <b/>
      <i/>
      <sz val="12"/>
      <name val="Times New Roman"/>
      <family val="1"/>
    </font>
    <font>
      <sz val="12"/>
      <color rgb="FFFF0000"/>
      <name val="Times New Roman"/>
      <family val="1"/>
    </font>
    <font>
      <b/>
      <sz val="12"/>
      <color rgb="FFFF0000"/>
      <name val="Times New Roman"/>
      <family val="1"/>
    </font>
    <font>
      <i/>
      <sz val="12"/>
      <color theme="1"/>
      <name val="Calibri"/>
      <family val="2"/>
      <scheme val="minor"/>
    </font>
    <font>
      <b/>
      <sz val="14"/>
      <color theme="1"/>
      <name val="Calibri"/>
      <family val="2"/>
      <scheme val="minor"/>
    </font>
    <font>
      <b/>
      <sz val="14"/>
      <name val="Times New Roman"/>
      <family val="1"/>
    </font>
    <font>
      <b/>
      <sz val="12"/>
      <color theme="0"/>
      <name val="Times New Roman"/>
      <family val="1"/>
    </font>
    <font>
      <sz val="12"/>
      <color theme="0"/>
      <name val="Calibri"/>
      <family val="2"/>
      <scheme val="minor"/>
    </font>
    <font>
      <sz val="14"/>
      <color theme="1"/>
      <name val="Times New Roman"/>
      <family val="1"/>
    </font>
    <font>
      <b/>
      <i/>
      <sz val="14"/>
      <color indexed="8"/>
      <name val="Times New Roman"/>
      <family val="1"/>
    </font>
    <font>
      <b/>
      <sz val="14"/>
      <color indexed="8"/>
      <name val="Times New Roman"/>
      <family val="1"/>
    </font>
    <font>
      <sz val="14"/>
      <color indexed="8"/>
      <name val="Times New Roman"/>
      <family val="1"/>
    </font>
    <font>
      <b/>
      <i/>
      <sz val="14"/>
      <name val="Times New Roman"/>
      <family val="1"/>
    </font>
    <font>
      <sz val="14"/>
      <name val="Times New Roman"/>
      <family val="1"/>
    </font>
    <font>
      <b/>
      <sz val="14"/>
      <color rgb="FFFF0000"/>
      <name val="Times New Roman"/>
      <family val="1"/>
    </font>
    <font>
      <b/>
      <u/>
      <sz val="12"/>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0C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0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right/>
      <top/>
      <bottom style="medium">
        <color auto="1"/>
      </bottom>
      <diagonal/>
    </border>
    <border>
      <left/>
      <right/>
      <top style="thin">
        <color auto="1"/>
      </top>
      <bottom/>
      <diagonal/>
    </border>
    <border>
      <left/>
      <right/>
      <top style="thin">
        <color auto="1"/>
      </top>
      <bottom style="medium">
        <color auto="1"/>
      </bottom>
      <diagonal/>
    </border>
    <border>
      <left style="thin">
        <color auto="1"/>
      </left>
      <right/>
      <top style="medium">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bottom style="thin">
        <color auto="1"/>
      </bottom>
      <diagonal/>
    </border>
    <border>
      <left/>
      <right/>
      <top style="medium">
        <color indexed="64"/>
      </top>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auto="1"/>
      </bottom>
      <diagonal/>
    </border>
    <border>
      <left style="medium">
        <color auto="1"/>
      </left>
      <right/>
      <top style="thin">
        <color indexed="64"/>
      </top>
      <bottom/>
      <diagonal/>
    </border>
    <border>
      <left style="medium">
        <color auto="1"/>
      </left>
      <right style="thin">
        <color indexed="64"/>
      </right>
      <top/>
      <bottom style="medium">
        <color auto="1"/>
      </bottom>
      <diagonal/>
    </border>
    <border>
      <left/>
      <right style="thin">
        <color indexed="64"/>
      </right>
      <top/>
      <bottom style="medium">
        <color auto="1"/>
      </bottom>
      <diagonal/>
    </border>
    <border>
      <left/>
      <right style="thin">
        <color indexed="64"/>
      </right>
      <top style="medium">
        <color auto="1"/>
      </top>
      <bottom style="medium">
        <color auto="1"/>
      </bottom>
      <diagonal/>
    </border>
    <border>
      <left style="thin">
        <color auto="1"/>
      </left>
      <right style="thin">
        <color indexed="64"/>
      </right>
      <top style="medium">
        <color auto="1"/>
      </top>
      <bottom/>
      <diagonal/>
    </border>
    <border>
      <left style="thin">
        <color auto="1"/>
      </left>
      <right style="thin">
        <color indexed="64"/>
      </right>
      <top/>
      <bottom style="medium">
        <color auto="1"/>
      </bottom>
      <diagonal/>
    </border>
    <border>
      <left style="thin">
        <color indexed="64"/>
      </left>
      <right style="thin">
        <color auto="1"/>
      </right>
      <top style="thin">
        <color auto="1"/>
      </top>
      <bottom style="medium">
        <color auto="1"/>
      </bottom>
      <diagonal/>
    </border>
    <border>
      <left style="thin">
        <color indexed="64"/>
      </left>
      <right/>
      <top style="medium">
        <color auto="1"/>
      </top>
      <bottom style="medium">
        <color auto="1"/>
      </bottom>
      <diagonal/>
    </border>
    <border>
      <left style="thin">
        <color indexed="64"/>
      </left>
      <right/>
      <top style="thin">
        <color auto="1"/>
      </top>
      <bottom style="medium">
        <color indexed="64"/>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49" fontId="10" fillId="2" borderId="17" applyNumberFormat="0"/>
  </cellStyleXfs>
  <cellXfs count="237">
    <xf numFmtId="0" fontId="0" fillId="0" borderId="0" xfId="0"/>
    <xf numFmtId="0" fontId="2" fillId="0" borderId="0" xfId="0" applyFont="1"/>
    <xf numFmtId="0" fontId="5" fillId="0" borderId="0" xfId="0" applyFont="1"/>
    <xf numFmtId="0" fontId="11" fillId="0" borderId="0" xfId="0" applyFont="1"/>
    <xf numFmtId="0" fontId="1" fillId="0" borderId="0" xfId="0" applyFont="1"/>
    <xf numFmtId="0" fontId="11" fillId="0" borderId="1" xfId="0" applyFont="1" applyBorder="1" applyAlignment="1">
      <alignment horizontal="center" vertical="center" wrapText="1"/>
    </xf>
    <xf numFmtId="0" fontId="11" fillId="0" borderId="0" xfId="0" applyFont="1" applyAlignment="1">
      <alignment horizontal="left" wrapText="1"/>
    </xf>
    <xf numFmtId="0" fontId="11" fillId="0" borderId="0" xfId="0" applyFont="1" applyAlignment="1">
      <alignment wrapText="1"/>
    </xf>
    <xf numFmtId="44" fontId="11" fillId="0" borderId="0" xfId="1" applyFont="1" applyAlignment="1">
      <alignment wrapText="1"/>
    </xf>
    <xf numFmtId="10" fontId="11" fillId="0" borderId="0" xfId="2" applyNumberFormat="1" applyFont="1" applyAlignment="1">
      <alignment wrapText="1"/>
    </xf>
    <xf numFmtId="44" fontId="5" fillId="0" borderId="0" xfId="1" applyFont="1"/>
    <xf numFmtId="10" fontId="5" fillId="0" borderId="0" xfId="2" applyNumberFormat="1" applyFont="1"/>
    <xf numFmtId="0" fontId="1" fillId="0" borderId="0" xfId="0" applyFont="1" applyAlignment="1">
      <alignment horizontal="center"/>
    </xf>
    <xf numFmtId="0" fontId="16" fillId="0" borderId="0" xfId="0" applyFont="1"/>
    <xf numFmtId="0" fontId="5" fillId="0" borderId="0" xfId="0" applyFont="1" applyAlignment="1">
      <alignment wrapText="1"/>
    </xf>
    <xf numFmtId="0" fontId="11" fillId="0" borderId="3" xfId="0" applyFont="1" applyBorder="1" applyAlignment="1">
      <alignment horizontal="left" vertical="top" wrapText="1" indent="1"/>
    </xf>
    <xf numFmtId="44" fontId="11" fillId="0" borderId="1" xfId="1" applyFont="1" applyFill="1" applyBorder="1" applyAlignment="1">
      <alignment horizontal="center" vertical="center" wrapText="1"/>
    </xf>
    <xf numFmtId="44" fontId="11" fillId="0" borderId="1" xfId="1" applyFont="1" applyBorder="1" applyAlignment="1"/>
    <xf numFmtId="0" fontId="5" fillId="0" borderId="0" xfId="0" applyFont="1" applyAlignment="1">
      <alignment horizontal="left"/>
    </xf>
    <xf numFmtId="49" fontId="10" fillId="0" borderId="0" xfId="0" applyNumberFormat="1" applyFont="1" applyAlignment="1">
      <alignment horizontal="center"/>
    </xf>
    <xf numFmtId="0" fontId="18" fillId="0" borderId="0" xfId="0" applyFont="1" applyAlignment="1">
      <alignment horizontal="center"/>
    </xf>
    <xf numFmtId="0" fontId="2" fillId="0" borderId="0" xfId="0" applyFont="1" applyAlignment="1">
      <alignment horizontal="center"/>
    </xf>
    <xf numFmtId="49" fontId="2" fillId="0" borderId="0" xfId="0" applyNumberFormat="1" applyFont="1"/>
    <xf numFmtId="0" fontId="1" fillId="2" borderId="3" xfId="0" applyFont="1" applyFill="1" applyBorder="1" applyAlignment="1">
      <alignment vertical="center" wrapText="1"/>
    </xf>
    <xf numFmtId="0" fontId="2" fillId="0" borderId="0" xfId="0" applyFont="1" applyAlignment="1">
      <alignment vertical="center"/>
    </xf>
    <xf numFmtId="0" fontId="1" fillId="2" borderId="8" xfId="0" applyFont="1" applyFill="1" applyBorder="1" applyAlignment="1">
      <alignment vertical="center" wrapText="1"/>
    </xf>
    <xf numFmtId="0" fontId="13" fillId="2" borderId="8" xfId="0" applyFont="1" applyFill="1" applyBorder="1" applyAlignment="1">
      <alignment vertical="center" wrapText="1"/>
    </xf>
    <xf numFmtId="0" fontId="1" fillId="2" borderId="5" xfId="0" applyFont="1" applyFill="1" applyBorder="1" applyAlignment="1">
      <alignment vertical="center" wrapText="1"/>
    </xf>
    <xf numFmtId="44" fontId="2" fillId="0" borderId="0" xfId="0" applyNumberFormat="1" applyFont="1"/>
    <xf numFmtId="49" fontId="1" fillId="5" borderId="6" xfId="0" applyNumberFormat="1" applyFont="1" applyFill="1" applyBorder="1" applyAlignment="1">
      <alignment vertical="center"/>
    </xf>
    <xf numFmtId="0" fontId="1" fillId="5" borderId="3" xfId="0" applyFont="1" applyFill="1" applyBorder="1" applyAlignment="1">
      <alignment vertical="center" wrapText="1"/>
    </xf>
    <xf numFmtId="44" fontId="11" fillId="0" borderId="1" xfId="1" applyFont="1" applyFill="1" applyBorder="1" applyAlignment="1">
      <alignment horizontal="center" wrapText="1"/>
    </xf>
    <xf numFmtId="44" fontId="11" fillId="0" borderId="1" xfId="0" applyNumberFormat="1" applyFont="1" applyBorder="1" applyAlignment="1">
      <alignment wrapText="1"/>
    </xf>
    <xf numFmtId="0" fontId="17" fillId="0" borderId="0" xfId="0" applyFont="1" applyAlignment="1">
      <alignment horizontal="center"/>
    </xf>
    <xf numFmtId="0" fontId="11" fillId="0" borderId="1" xfId="0" applyFont="1" applyBorder="1" applyAlignment="1">
      <alignment horizontal="center" wrapText="1"/>
    </xf>
    <xf numFmtId="0" fontId="11" fillId="0" borderId="1" xfId="0" applyFont="1" applyBorder="1" applyAlignment="1">
      <alignment horizontal="left" wrapText="1"/>
    </xf>
    <xf numFmtId="0" fontId="11" fillId="3" borderId="1" xfId="0" applyFont="1" applyFill="1" applyBorder="1" applyAlignment="1">
      <alignment horizontal="left" wrapText="1"/>
    </xf>
    <xf numFmtId="0" fontId="11" fillId="0" borderId="1" xfId="1" applyNumberFormat="1" applyFont="1" applyFill="1" applyBorder="1" applyAlignment="1">
      <alignment horizontal="left" wrapText="1"/>
    </xf>
    <xf numFmtId="164" fontId="5" fillId="0" borderId="0" xfId="0" applyNumberFormat="1" applyFont="1" applyAlignment="1">
      <alignment wrapText="1"/>
    </xf>
    <xf numFmtId="0" fontId="11" fillId="0" borderId="3" xfId="0" applyFont="1" applyBorder="1" applyAlignment="1">
      <alignment horizontal="left" wrapText="1"/>
    </xf>
    <xf numFmtId="0" fontId="3" fillId="0" borderId="0" xfId="0" applyFont="1"/>
    <xf numFmtId="0" fontId="11" fillId="0" borderId="2" xfId="2" applyNumberFormat="1" applyFont="1" applyFill="1" applyBorder="1" applyAlignment="1">
      <alignment horizontal="center" wrapText="1"/>
    </xf>
    <xf numFmtId="0" fontId="11" fillId="0" borderId="1" xfId="1" applyNumberFormat="1" applyFont="1" applyFill="1" applyBorder="1" applyAlignment="1">
      <alignment horizontal="center" wrapText="1"/>
    </xf>
    <xf numFmtId="0" fontId="22" fillId="0" borderId="0" xfId="0" applyFont="1"/>
    <xf numFmtId="0" fontId="21" fillId="4" borderId="6" xfId="0" applyFont="1" applyFill="1" applyBorder="1" applyAlignment="1">
      <alignment vertical="center" wrapText="1"/>
    </xf>
    <xf numFmtId="49" fontId="1" fillId="5" borderId="0" xfId="0" applyNumberFormat="1" applyFont="1" applyFill="1" applyAlignment="1">
      <alignment vertical="center"/>
    </xf>
    <xf numFmtId="0" fontId="1" fillId="5" borderId="5" xfId="0" applyFont="1" applyFill="1" applyBorder="1" applyAlignment="1">
      <alignment vertical="center" wrapText="1"/>
    </xf>
    <xf numFmtId="0" fontId="1" fillId="5" borderId="3" xfId="0" applyFont="1" applyFill="1" applyBorder="1" applyAlignment="1">
      <alignment wrapText="1"/>
    </xf>
    <xf numFmtId="0" fontId="1" fillId="5" borderId="7" xfId="0" applyFont="1" applyFill="1" applyBorder="1" applyAlignment="1">
      <alignment wrapText="1"/>
    </xf>
    <xf numFmtId="0" fontId="1" fillId="5" borderId="19" xfId="0" applyFont="1" applyFill="1" applyBorder="1" applyAlignment="1">
      <alignment wrapText="1"/>
    </xf>
    <xf numFmtId="0" fontId="1" fillId="5" borderId="24" xfId="0" applyFont="1" applyFill="1" applyBorder="1"/>
    <xf numFmtId="0" fontId="14" fillId="0" borderId="0" xfId="0" applyFont="1"/>
    <xf numFmtId="49" fontId="14" fillId="0" borderId="0" xfId="0" applyNumberFormat="1" applyFont="1"/>
    <xf numFmtId="0" fontId="11" fillId="0" borderId="1" xfId="2" applyNumberFormat="1" applyFont="1" applyFill="1" applyBorder="1" applyAlignment="1">
      <alignment wrapText="1"/>
    </xf>
    <xf numFmtId="0" fontId="11" fillId="0" borderId="2" xfId="2" applyNumberFormat="1" applyFont="1" applyFill="1" applyBorder="1" applyAlignment="1">
      <alignment wrapText="1"/>
    </xf>
    <xf numFmtId="49" fontId="5" fillId="0" borderId="0" xfId="0" applyNumberFormat="1" applyFont="1"/>
    <xf numFmtId="1" fontId="11" fillId="0" borderId="2" xfId="2" applyNumberFormat="1" applyFont="1" applyFill="1" applyBorder="1" applyAlignment="1">
      <alignment horizontal="right" vertical="center" wrapText="1"/>
    </xf>
    <xf numFmtId="0" fontId="9" fillId="5" borderId="18" xfId="0" applyFont="1" applyFill="1" applyBorder="1" applyAlignment="1">
      <alignment vertical="top"/>
    </xf>
    <xf numFmtId="44" fontId="11" fillId="2" borderId="15" xfId="1" applyFont="1" applyFill="1" applyBorder="1" applyAlignment="1">
      <alignment horizontal="center" wrapText="1"/>
    </xf>
    <xf numFmtId="44" fontId="11" fillId="2" borderId="15" xfId="0" applyNumberFormat="1" applyFont="1" applyFill="1" applyBorder="1" applyAlignment="1">
      <alignment horizontal="center" wrapText="1"/>
    </xf>
    <xf numFmtId="44" fontId="11" fillId="2" borderId="15" xfId="0" applyNumberFormat="1" applyFont="1" applyFill="1" applyBorder="1" applyAlignment="1">
      <alignment horizontal="center" vertical="center"/>
    </xf>
    <xf numFmtId="0" fontId="23" fillId="0" borderId="0" xfId="0" applyFont="1"/>
    <xf numFmtId="0" fontId="24" fillId="6" borderId="16" xfId="0" applyFont="1" applyFill="1" applyBorder="1" applyAlignment="1">
      <alignment horizontal="right" vertical="top"/>
    </xf>
    <xf numFmtId="49" fontId="14" fillId="6" borderId="0" xfId="0" applyNumberFormat="1" applyFont="1" applyFill="1"/>
    <xf numFmtId="0" fontId="10" fillId="6" borderId="18" xfId="0" applyFont="1" applyFill="1" applyBorder="1"/>
    <xf numFmtId="0" fontId="14" fillId="6" borderId="0" xfId="0" applyFont="1" applyFill="1"/>
    <xf numFmtId="0" fontId="10" fillId="6" borderId="0" xfId="0" applyFont="1" applyFill="1"/>
    <xf numFmtId="0" fontId="11" fillId="6" borderId="3" xfId="0" applyFont="1" applyFill="1" applyBorder="1" applyAlignment="1">
      <alignment horizontal="left" wrapText="1"/>
    </xf>
    <xf numFmtId="0" fontId="11" fillId="6" borderId="6" xfId="0" applyFont="1" applyFill="1" applyBorder="1" applyAlignment="1">
      <alignment horizontal="left" wrapText="1"/>
    </xf>
    <xf numFmtId="0" fontId="11" fillId="6" borderId="6" xfId="1" applyNumberFormat="1" applyFont="1" applyFill="1" applyBorder="1" applyAlignment="1">
      <alignment horizontal="center" wrapText="1"/>
    </xf>
    <xf numFmtId="44" fontId="11" fillId="6" borderId="6" xfId="1" applyFont="1" applyFill="1" applyBorder="1" applyAlignment="1">
      <alignment horizontal="center" wrapText="1"/>
    </xf>
    <xf numFmtId="0" fontId="11" fillId="6" borderId="6" xfId="2" applyNumberFormat="1" applyFont="1" applyFill="1" applyBorder="1" applyAlignment="1">
      <alignment horizontal="center" wrapText="1"/>
    </xf>
    <xf numFmtId="10" fontId="7" fillId="6" borderId="11" xfId="2" applyNumberFormat="1" applyFont="1" applyFill="1" applyBorder="1" applyAlignment="1">
      <alignment vertical="top" wrapText="1"/>
    </xf>
    <xf numFmtId="9" fontId="11" fillId="6" borderId="11" xfId="2" applyFont="1" applyFill="1" applyBorder="1" applyAlignment="1">
      <alignment wrapText="1"/>
    </xf>
    <xf numFmtId="9" fontId="11" fillId="6" borderId="9" xfId="2" applyFont="1" applyFill="1" applyBorder="1" applyAlignment="1">
      <alignment wrapText="1"/>
    </xf>
    <xf numFmtId="0" fontId="9" fillId="6" borderId="20" xfId="0" applyFont="1" applyFill="1" applyBorder="1" applyAlignment="1">
      <alignment horizontal="left" vertical="top" wrapText="1"/>
    </xf>
    <xf numFmtId="0" fontId="7" fillId="6" borderId="4" xfId="0" applyFont="1" applyFill="1" applyBorder="1" applyAlignment="1">
      <alignment vertical="center" wrapText="1"/>
    </xf>
    <xf numFmtId="44" fontId="7" fillId="6" borderId="4" xfId="1" applyFont="1" applyFill="1" applyBorder="1" applyAlignment="1">
      <alignment vertical="center" wrapText="1"/>
    </xf>
    <xf numFmtId="10" fontId="7" fillId="6" borderId="4" xfId="2" applyNumberFormat="1" applyFont="1" applyFill="1" applyBorder="1" applyAlignment="1">
      <alignment vertical="center" wrapText="1"/>
    </xf>
    <xf numFmtId="10" fontId="7" fillId="6" borderId="11" xfId="2" applyNumberFormat="1" applyFont="1" applyFill="1" applyBorder="1" applyAlignment="1">
      <alignment vertical="center" wrapText="1"/>
    </xf>
    <xf numFmtId="0" fontId="1" fillId="6" borderId="25"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7" fillId="6" borderId="8" xfId="0" applyFont="1" applyFill="1" applyBorder="1" applyAlignment="1">
      <alignment horizontal="left" vertical="center" wrapText="1"/>
    </xf>
    <xf numFmtId="0" fontId="7" fillId="6" borderId="4" xfId="0" applyFont="1" applyFill="1" applyBorder="1" applyAlignment="1">
      <alignment horizontal="center" vertical="center" wrapText="1"/>
    </xf>
    <xf numFmtId="44" fontId="7" fillId="6" borderId="4" xfId="1" applyFont="1" applyFill="1" applyBorder="1" applyAlignment="1">
      <alignment horizontal="center" vertical="center" wrapText="1"/>
    </xf>
    <xf numFmtId="0" fontId="1" fillId="6" borderId="26" xfId="0" applyFont="1" applyFill="1" applyBorder="1" applyAlignment="1">
      <alignment horizontal="center" vertical="center" wrapText="1"/>
    </xf>
    <xf numFmtId="44" fontId="13" fillId="6" borderId="4" xfId="1" applyFont="1" applyFill="1" applyBorder="1" applyAlignment="1">
      <alignment horizontal="center" vertical="center" wrapText="1"/>
    </xf>
    <xf numFmtId="10" fontId="13" fillId="6" borderId="9" xfId="2" applyNumberFormat="1" applyFont="1" applyFill="1" applyBorder="1" applyAlignment="1">
      <alignment horizontal="center" vertical="center" wrapText="1"/>
    </xf>
    <xf numFmtId="10" fontId="7" fillId="6" borderId="4" xfId="2" applyNumberFormat="1" applyFont="1" applyFill="1" applyBorder="1" applyAlignment="1">
      <alignment horizontal="center" vertical="center" wrapText="1"/>
    </xf>
    <xf numFmtId="44" fontId="7" fillId="6" borderId="22" xfId="1" applyFont="1" applyFill="1" applyBorder="1" applyAlignment="1">
      <alignment vertical="center"/>
    </xf>
    <xf numFmtId="10" fontId="7" fillId="6" borderId="23" xfId="2" applyNumberFormat="1" applyFont="1" applyFill="1" applyBorder="1" applyAlignment="1">
      <alignment vertical="center" wrapText="1"/>
    </xf>
    <xf numFmtId="0" fontId="12" fillId="6" borderId="0" xfId="0" applyFont="1" applyFill="1" applyAlignment="1">
      <alignment horizontal="left" vertical="top" wrapText="1" indent="5"/>
    </xf>
    <xf numFmtId="5" fontId="12" fillId="6" borderId="0" xfId="0" applyNumberFormat="1" applyFont="1" applyFill="1" applyAlignment="1">
      <alignment vertical="top" wrapText="1"/>
    </xf>
    <xf numFmtId="0" fontId="5" fillId="6" borderId="19" xfId="0" applyFont="1" applyFill="1" applyBorder="1"/>
    <xf numFmtId="0" fontId="24" fillId="6" borderId="6" xfId="0" applyFont="1" applyFill="1" applyBorder="1" applyAlignment="1">
      <alignment vertical="top" wrapText="1"/>
    </xf>
    <xf numFmtId="44" fontId="26" fillId="2" borderId="17" xfId="0" applyNumberFormat="1" applyFont="1" applyFill="1" applyBorder="1" applyAlignment="1">
      <alignment horizontal="center" vertical="center" wrapText="1"/>
    </xf>
    <xf numFmtId="44" fontId="23" fillId="0" borderId="0" xfId="0" applyNumberFormat="1" applyFont="1"/>
    <xf numFmtId="0" fontId="1" fillId="6" borderId="8" xfId="0" applyFont="1" applyFill="1" applyBorder="1" applyAlignment="1">
      <alignment horizontal="center" vertical="top" wrapText="1"/>
    </xf>
    <xf numFmtId="44" fontId="23" fillId="2" borderId="3" xfId="0" applyNumberFormat="1" applyFont="1" applyFill="1" applyBorder="1" applyAlignment="1">
      <alignment horizontal="center" vertical="center" wrapText="1"/>
    </xf>
    <xf numFmtId="0" fontId="5" fillId="6" borderId="24" xfId="0" applyFont="1" applyFill="1" applyBorder="1"/>
    <xf numFmtId="0" fontId="1" fillId="6" borderId="19" xfId="0" applyFont="1" applyFill="1" applyBorder="1"/>
    <xf numFmtId="0" fontId="1" fillId="6" borderId="7" xfId="0" applyFont="1" applyFill="1" applyBorder="1"/>
    <xf numFmtId="0" fontId="4" fillId="6" borderId="9" xfId="0" applyFont="1" applyFill="1" applyBorder="1"/>
    <xf numFmtId="44" fontId="23" fillId="3" borderId="3" xfId="0" applyNumberFormat="1" applyFont="1" applyFill="1" applyBorder="1" applyAlignment="1">
      <alignment horizontal="center" vertical="center" wrapText="1"/>
    </xf>
    <xf numFmtId="44" fontId="25" fillId="6" borderId="9" xfId="1" applyFont="1" applyFill="1" applyBorder="1" applyAlignment="1">
      <alignment vertical="top"/>
    </xf>
    <xf numFmtId="0" fontId="5" fillId="7" borderId="2" xfId="0" applyFont="1" applyFill="1" applyBorder="1" applyAlignment="1">
      <alignment horizontal="left"/>
    </xf>
    <xf numFmtId="0" fontId="20" fillId="7" borderId="6" xfId="0" applyFont="1" applyFill="1" applyBorder="1"/>
    <xf numFmtId="0" fontId="11" fillId="0" borderId="3" xfId="0" applyFont="1" applyBorder="1" applyAlignment="1">
      <alignment wrapText="1"/>
    </xf>
    <xf numFmtId="49" fontId="1" fillId="2" borderId="2" xfId="0" applyNumberFormat="1" applyFont="1" applyFill="1" applyBorder="1" applyAlignment="1">
      <alignment horizontal="center" vertical="center"/>
    </xf>
    <xf numFmtId="49" fontId="1" fillId="2" borderId="9"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0" fontId="1" fillId="5" borderId="6" xfId="0" applyFont="1" applyFill="1" applyBorder="1" applyAlignment="1">
      <alignment horizontal="center" vertical="center" wrapText="1"/>
    </xf>
    <xf numFmtId="49" fontId="1" fillId="5" borderId="11" xfId="0" applyNumberFormat="1" applyFont="1" applyFill="1" applyBorder="1" applyAlignment="1">
      <alignment horizontal="center" vertical="center"/>
    </xf>
    <xf numFmtId="0" fontId="21" fillId="4" borderId="6" xfId="0" applyFont="1" applyFill="1" applyBorder="1" applyAlignment="1">
      <alignment horizontal="center" vertical="center" wrapText="1"/>
    </xf>
    <xf numFmtId="44" fontId="5" fillId="2" borderId="3" xfId="0" applyNumberFormat="1" applyFont="1" applyFill="1" applyBorder="1"/>
    <xf numFmtId="44" fontId="1" fillId="5" borderId="3" xfId="0" applyNumberFormat="1" applyFont="1" applyFill="1" applyBorder="1" applyAlignment="1">
      <alignment wrapText="1"/>
    </xf>
    <xf numFmtId="44" fontId="5" fillId="5" borderId="3" xfId="0" applyNumberFormat="1" applyFont="1" applyFill="1" applyBorder="1"/>
    <xf numFmtId="0" fontId="1" fillId="6" borderId="1" xfId="0" applyFont="1" applyFill="1" applyBorder="1" applyAlignment="1">
      <alignment horizontal="center" vertical="top" wrapText="1"/>
    </xf>
    <xf numFmtId="0" fontId="11" fillId="0" borderId="1" xfId="0" applyFont="1" applyBorder="1" applyAlignment="1">
      <alignment horizontal="center"/>
    </xf>
    <xf numFmtId="0" fontId="7" fillId="5" borderId="13" xfId="0" applyFont="1" applyFill="1" applyBorder="1" applyAlignment="1">
      <alignment vertical="top"/>
    </xf>
    <xf numFmtId="0" fontId="5" fillId="6" borderId="10" xfId="0" applyFont="1" applyFill="1" applyBorder="1"/>
    <xf numFmtId="0" fontId="5" fillId="0" borderId="19" xfId="0" applyFont="1" applyBorder="1"/>
    <xf numFmtId="0" fontId="24" fillId="6" borderId="32" xfId="0" applyFont="1" applyFill="1" applyBorder="1" applyAlignment="1">
      <alignment horizontal="right" vertical="top"/>
    </xf>
    <xf numFmtId="44" fontId="25" fillId="2" borderId="29" xfId="0" applyNumberFormat="1" applyFont="1" applyFill="1" applyBorder="1" applyAlignment="1">
      <alignment horizontal="center" vertical="center" wrapText="1"/>
    </xf>
    <xf numFmtId="44" fontId="26" fillId="2" borderId="29" xfId="0" applyNumberFormat="1" applyFont="1" applyFill="1" applyBorder="1" applyAlignment="1">
      <alignment horizontal="center" vertical="top" wrapText="1"/>
    </xf>
    <xf numFmtId="0" fontId="5" fillId="6" borderId="19" xfId="0" applyFont="1" applyFill="1" applyBorder="1" applyAlignment="1">
      <alignment horizontal="left"/>
    </xf>
    <xf numFmtId="0" fontId="11" fillId="0" borderId="19" xfId="0" applyFont="1" applyBorder="1"/>
    <xf numFmtId="0" fontId="11" fillId="0" borderId="10" xfId="0" applyFont="1" applyBorder="1"/>
    <xf numFmtId="0" fontId="3" fillId="2" borderId="4" xfId="0" applyFont="1" applyFill="1" applyBorder="1" applyAlignment="1">
      <alignment horizontal="left"/>
    </xf>
    <xf numFmtId="49" fontId="4" fillId="0" borderId="0" xfId="0" applyNumberFormat="1" applyFont="1" applyAlignment="1">
      <alignment vertical="center"/>
    </xf>
    <xf numFmtId="49" fontId="19" fillId="0" borderId="0" xfId="0" applyNumberFormat="1" applyFont="1" applyAlignment="1">
      <alignment vertical="center"/>
    </xf>
    <xf numFmtId="49" fontId="10" fillId="3" borderId="17" xfId="0" applyNumberFormat="1" applyFont="1" applyFill="1" applyBorder="1" applyAlignment="1">
      <alignment horizontal="left"/>
    </xf>
    <xf numFmtId="49" fontId="10" fillId="3" borderId="33" xfId="0" applyNumberFormat="1" applyFont="1" applyFill="1" applyBorder="1" applyAlignment="1">
      <alignment horizontal="left"/>
    </xf>
    <xf numFmtId="0" fontId="3" fillId="2" borderId="1" xfId="0" applyFont="1" applyFill="1" applyBorder="1" applyAlignment="1">
      <alignment horizontal="left"/>
    </xf>
    <xf numFmtId="0" fontId="27" fillId="6" borderId="32" xfId="0" applyFont="1" applyFill="1" applyBorder="1" applyAlignment="1">
      <alignment horizontal="right" vertical="top"/>
    </xf>
    <xf numFmtId="44" fontId="21" fillId="4" borderId="3" xfId="0" applyNumberFormat="1" applyFont="1" applyFill="1" applyBorder="1" applyAlignment="1">
      <alignment vertical="center" wrapText="1"/>
    </xf>
    <xf numFmtId="49" fontId="1" fillId="2" borderId="0" xfId="0" applyNumberFormat="1" applyFont="1" applyFill="1" applyAlignment="1">
      <alignment vertical="center"/>
    </xf>
    <xf numFmtId="49" fontId="1" fillId="2" borderId="6" xfId="0" applyNumberFormat="1" applyFont="1" applyFill="1" applyBorder="1" applyAlignment="1">
      <alignment vertical="center"/>
    </xf>
    <xf numFmtId="49" fontId="5" fillId="2" borderId="6" xfId="0" applyNumberFormat="1" applyFont="1" applyFill="1" applyBorder="1" applyAlignment="1">
      <alignment vertical="center"/>
    </xf>
    <xf numFmtId="49" fontId="1" fillId="2" borderId="10" xfId="0" applyNumberFormat="1" applyFont="1" applyFill="1" applyBorder="1" applyAlignment="1">
      <alignment vertical="center"/>
    </xf>
    <xf numFmtId="0" fontId="5" fillId="5" borderId="13" xfId="0" applyFont="1" applyFill="1" applyBorder="1"/>
    <xf numFmtId="0" fontId="5" fillId="6" borderId="8" xfId="0" applyFont="1" applyFill="1" applyBorder="1" applyAlignment="1">
      <alignment vertical="center"/>
    </xf>
    <xf numFmtId="0" fontId="5" fillId="6" borderId="19" xfId="0" applyFont="1" applyFill="1" applyBorder="1" applyAlignment="1">
      <alignment horizontal="right"/>
    </xf>
    <xf numFmtId="0" fontId="23" fillId="6" borderId="10" xfId="0" applyFont="1" applyFill="1" applyBorder="1" applyAlignment="1">
      <alignment wrapText="1"/>
    </xf>
    <xf numFmtId="0" fontId="1" fillId="5" borderId="6" xfId="0" applyFont="1" applyFill="1" applyBorder="1"/>
    <xf numFmtId="49" fontId="16" fillId="0" borderId="0" xfId="1" applyNumberFormat="1" applyFont="1" applyFill="1" applyBorder="1" applyAlignment="1" applyProtection="1">
      <alignment vertical="center" wrapText="1"/>
      <protection locked="0"/>
    </xf>
    <xf numFmtId="0" fontId="16" fillId="0" borderId="0" xfId="0" applyFont="1" applyAlignment="1">
      <alignment wrapText="1"/>
    </xf>
    <xf numFmtId="0" fontId="17" fillId="0" borderId="0" xfId="0" applyFont="1" applyAlignment="1">
      <alignment vertical="top" wrapText="1"/>
    </xf>
    <xf numFmtId="0" fontId="17" fillId="0" borderId="0" xfId="0" applyFont="1"/>
    <xf numFmtId="49" fontId="11" fillId="0" borderId="0" xfId="1" applyNumberFormat="1" applyFont="1" applyFill="1" applyBorder="1" applyAlignment="1" applyProtection="1">
      <alignment vertical="center" wrapText="1"/>
      <protection locked="0"/>
    </xf>
    <xf numFmtId="49" fontId="13" fillId="0" borderId="0" xfId="0" applyNumberFormat="1" applyFont="1" applyAlignment="1" applyProtection="1">
      <alignment vertical="center" wrapText="1"/>
      <protection locked="0"/>
    </xf>
    <xf numFmtId="49" fontId="11" fillId="0" borderId="0" xfId="1" applyNumberFormat="1" applyFont="1" applyFill="1" applyBorder="1" applyAlignment="1"/>
    <xf numFmtId="0" fontId="7" fillId="0" borderId="0" xfId="0" applyFont="1" applyAlignment="1">
      <alignment vertical="top"/>
    </xf>
    <xf numFmtId="49" fontId="11" fillId="0" borderId="0" xfId="0" applyNumberFormat="1" applyFont="1" applyAlignment="1">
      <alignment wrapText="1"/>
    </xf>
    <xf numFmtId="49" fontId="13" fillId="0" borderId="0" xfId="0" applyNumberFormat="1" applyFont="1" applyAlignment="1">
      <alignment vertical="center" wrapText="1"/>
    </xf>
    <xf numFmtId="49" fontId="13" fillId="0" borderId="0" xfId="0" applyNumberFormat="1" applyFont="1" applyAlignment="1">
      <alignment vertical="center"/>
    </xf>
    <xf numFmtId="49" fontId="11" fillId="0" borderId="0" xfId="0" applyNumberFormat="1" applyFont="1"/>
    <xf numFmtId="49" fontId="11" fillId="0" borderId="0" xfId="0" applyNumberFormat="1" applyFont="1" applyAlignment="1">
      <alignment horizontal="left" wrapText="1"/>
    </xf>
    <xf numFmtId="49" fontId="11" fillId="6" borderId="3" xfId="0" applyNumberFormat="1" applyFont="1" applyFill="1" applyBorder="1" applyAlignment="1">
      <alignment horizontal="left" wrapText="1"/>
    </xf>
    <xf numFmtId="49" fontId="11" fillId="6" borderId="1" xfId="0" applyNumberFormat="1" applyFont="1" applyFill="1" applyBorder="1" applyAlignment="1">
      <alignment wrapText="1"/>
    </xf>
    <xf numFmtId="0" fontId="9" fillId="6" borderId="28" xfId="0" applyFont="1" applyFill="1" applyBorder="1" applyAlignment="1">
      <alignment horizontal="left" vertical="top" wrapText="1"/>
    </xf>
    <xf numFmtId="49" fontId="11" fillId="6" borderId="1" xfId="1" applyNumberFormat="1" applyFont="1" applyFill="1" applyBorder="1" applyAlignment="1" applyProtection="1">
      <alignment vertical="center" wrapText="1"/>
      <protection locked="0"/>
    </xf>
    <xf numFmtId="0" fontId="5" fillId="6" borderId="8" xfId="0" applyFont="1" applyFill="1" applyBorder="1"/>
    <xf numFmtId="0" fontId="1" fillId="6" borderId="36" xfId="0" applyFont="1" applyFill="1" applyBorder="1" applyAlignment="1">
      <alignment vertical="top" wrapText="1"/>
    </xf>
    <xf numFmtId="0" fontId="1" fillId="6" borderId="4" xfId="0" applyFont="1" applyFill="1" applyBorder="1" applyAlignment="1">
      <alignment vertical="top" wrapText="1"/>
    </xf>
    <xf numFmtId="5" fontId="12" fillId="6" borderId="5" xfId="0" applyNumberFormat="1" applyFont="1" applyFill="1" applyBorder="1" applyAlignment="1">
      <alignment vertical="top" wrapText="1"/>
    </xf>
    <xf numFmtId="0" fontId="1" fillId="5" borderId="3" xfId="0" applyFont="1" applyFill="1" applyBorder="1"/>
    <xf numFmtId="0" fontId="1" fillId="6" borderId="37" xfId="0" applyFont="1" applyFill="1" applyBorder="1" applyAlignment="1">
      <alignment vertical="top" wrapText="1"/>
    </xf>
    <xf numFmtId="9" fontId="11" fillId="0" borderId="1" xfId="2" applyFont="1" applyFill="1" applyBorder="1" applyAlignment="1">
      <alignment wrapText="1"/>
    </xf>
    <xf numFmtId="49" fontId="11" fillId="0" borderId="1" xfId="1" applyNumberFormat="1" applyFont="1" applyBorder="1" applyAlignment="1">
      <alignment wrapText="1"/>
    </xf>
    <xf numFmtId="49" fontId="11" fillId="6" borderId="30" xfId="1" applyNumberFormat="1" applyFont="1" applyFill="1" applyBorder="1" applyAlignment="1">
      <alignment wrapText="1"/>
    </xf>
    <xf numFmtId="0" fontId="5" fillId="6" borderId="7" xfId="0" applyFont="1" applyFill="1" applyBorder="1" applyAlignment="1">
      <alignment wrapText="1"/>
    </xf>
    <xf numFmtId="49" fontId="11" fillId="6" borderId="30" xfId="0" applyNumberFormat="1" applyFont="1" applyFill="1" applyBorder="1" applyAlignment="1">
      <alignment wrapText="1"/>
    </xf>
    <xf numFmtId="49" fontId="11" fillId="6" borderId="1" xfId="1" applyNumberFormat="1" applyFont="1" applyFill="1" applyBorder="1" applyAlignment="1">
      <alignment wrapText="1"/>
    </xf>
    <xf numFmtId="0" fontId="5" fillId="6" borderId="7" xfId="0" applyFont="1" applyFill="1" applyBorder="1" applyAlignment="1">
      <alignment horizontal="left" wrapText="1"/>
    </xf>
    <xf numFmtId="0" fontId="7" fillId="5" borderId="35" xfId="0" applyFont="1" applyFill="1" applyBorder="1" applyAlignment="1">
      <alignment vertical="top" wrapText="1"/>
    </xf>
    <xf numFmtId="44" fontId="23" fillId="3" borderId="38" xfId="0" applyNumberFormat="1" applyFont="1" applyFill="1" applyBorder="1" applyAlignment="1">
      <alignment horizontal="left" vertical="center" wrapText="1"/>
    </xf>
    <xf numFmtId="0" fontId="20" fillId="7" borderId="3" xfId="0" applyFont="1" applyFill="1" applyBorder="1"/>
    <xf numFmtId="0" fontId="20" fillId="0" borderId="19" xfId="0" applyFont="1" applyBorder="1"/>
    <xf numFmtId="0" fontId="28" fillId="0" borderId="7" xfId="0" applyFont="1" applyBorder="1"/>
    <xf numFmtId="0" fontId="14" fillId="6" borderId="18" xfId="0" applyFont="1" applyFill="1" applyBorder="1"/>
    <xf numFmtId="0" fontId="14" fillId="6" borderId="34" xfId="0" applyFont="1" applyFill="1" applyBorder="1"/>
    <xf numFmtId="0" fontId="11" fillId="6" borderId="18" xfId="0" applyFont="1" applyFill="1" applyBorder="1"/>
    <xf numFmtId="0" fontId="11" fillId="6" borderId="34" xfId="0" applyFont="1" applyFill="1" applyBorder="1"/>
    <xf numFmtId="0" fontId="5" fillId="5" borderId="35" xfId="0" applyFont="1" applyFill="1" applyBorder="1"/>
    <xf numFmtId="0" fontId="23" fillId="6" borderId="19" xfId="0" applyFont="1" applyFill="1" applyBorder="1"/>
    <xf numFmtId="0" fontId="5" fillId="5" borderId="35" xfId="0" applyFont="1" applyFill="1" applyBorder="1" applyAlignment="1">
      <alignment wrapText="1"/>
    </xf>
    <xf numFmtId="0" fontId="5" fillId="6" borderId="6" xfId="0" applyFont="1" applyFill="1" applyBorder="1"/>
    <xf numFmtId="0" fontId="23" fillId="6" borderId="6" xfId="0" applyFont="1" applyFill="1" applyBorder="1"/>
    <xf numFmtId="0" fontId="5" fillId="5" borderId="0" xfId="0" applyFont="1" applyFill="1"/>
    <xf numFmtId="0" fontId="5" fillId="5" borderId="5" xfId="0" applyFont="1" applyFill="1" applyBorder="1" applyAlignment="1">
      <alignment wrapText="1"/>
    </xf>
    <xf numFmtId="0" fontId="5" fillId="5" borderId="18" xfId="0" applyFont="1" applyFill="1" applyBorder="1"/>
    <xf numFmtId="0" fontId="5" fillId="5" borderId="34" xfId="0" applyFont="1" applyFill="1" applyBorder="1" applyAlignment="1">
      <alignment wrapText="1"/>
    </xf>
    <xf numFmtId="0" fontId="5" fillId="5" borderId="34" xfId="0" applyFont="1" applyFill="1" applyBorder="1"/>
    <xf numFmtId="0" fontId="5" fillId="6" borderId="7" xfId="0" applyFont="1" applyFill="1" applyBorder="1"/>
    <xf numFmtId="0" fontId="23" fillId="6" borderId="8" xfId="0" applyFont="1" applyFill="1" applyBorder="1" applyAlignment="1">
      <alignment wrapText="1"/>
    </xf>
    <xf numFmtId="0" fontId="5" fillId="5" borderId="27" xfId="0" applyFont="1" applyFill="1" applyBorder="1"/>
    <xf numFmtId="0" fontId="23" fillId="6" borderId="10" xfId="0" applyFont="1" applyFill="1" applyBorder="1"/>
    <xf numFmtId="0" fontId="23" fillId="6" borderId="8" xfId="0" applyFont="1" applyFill="1" applyBorder="1"/>
    <xf numFmtId="0" fontId="10" fillId="5" borderId="12" xfId="0" applyFont="1" applyFill="1" applyBorder="1"/>
    <xf numFmtId="0" fontId="10" fillId="5" borderId="13" xfId="0" applyFont="1" applyFill="1" applyBorder="1"/>
    <xf numFmtId="0" fontId="10" fillId="5" borderId="35" xfId="0" applyFont="1" applyFill="1" applyBorder="1"/>
    <xf numFmtId="0" fontId="10" fillId="0" borderId="0" xfId="0" applyFont="1"/>
    <xf numFmtId="44" fontId="23" fillId="2" borderId="34" xfId="0" applyNumberFormat="1" applyFont="1" applyFill="1" applyBorder="1" applyAlignment="1">
      <alignment horizontal="center" vertical="center" wrapText="1"/>
    </xf>
    <xf numFmtId="0" fontId="5" fillId="6" borderId="11" xfId="0" applyFont="1" applyFill="1" applyBorder="1" applyAlignment="1">
      <alignment horizontal="left"/>
    </xf>
    <xf numFmtId="0" fontId="12" fillId="5" borderId="39" xfId="0" applyFont="1" applyFill="1" applyBorder="1" applyAlignment="1">
      <alignment vertical="top"/>
    </xf>
    <xf numFmtId="0" fontId="7" fillId="6" borderId="9" xfId="0" applyFont="1" applyFill="1" applyBorder="1" applyAlignment="1">
      <alignment vertical="center"/>
    </xf>
    <xf numFmtId="49" fontId="13" fillId="6" borderId="14" xfId="0" applyNumberFormat="1" applyFont="1" applyFill="1" applyBorder="1" applyAlignment="1">
      <alignment horizontal="center" vertical="center" wrapText="1"/>
    </xf>
    <xf numFmtId="0" fontId="5" fillId="6" borderId="9" xfId="0" applyFont="1" applyFill="1" applyBorder="1" applyAlignment="1">
      <alignment horizontal="left"/>
    </xf>
    <xf numFmtId="0" fontId="5" fillId="6" borderId="2" xfId="0" applyFont="1" applyFill="1" applyBorder="1" applyAlignment="1">
      <alignment horizontal="left"/>
    </xf>
    <xf numFmtId="0" fontId="23" fillId="6" borderId="11" xfId="0" applyFont="1" applyFill="1" applyBorder="1" applyAlignment="1">
      <alignment horizontal="left"/>
    </xf>
    <xf numFmtId="0" fontId="5" fillId="6" borderId="24" xfId="0" applyFont="1" applyFill="1" applyBorder="1" applyAlignment="1">
      <alignment horizontal="left"/>
    </xf>
    <xf numFmtId="0" fontId="13" fillId="5" borderId="39" xfId="0" applyFont="1" applyFill="1" applyBorder="1" applyAlignment="1">
      <alignment vertical="top"/>
    </xf>
    <xf numFmtId="0" fontId="11" fillId="6" borderId="2" xfId="0" applyFont="1" applyFill="1" applyBorder="1" applyAlignment="1">
      <alignment horizontal="left"/>
    </xf>
    <xf numFmtId="2" fontId="11" fillId="6" borderId="2" xfId="0" applyNumberFormat="1" applyFont="1" applyFill="1" applyBorder="1" applyAlignment="1">
      <alignment horizontal="left"/>
    </xf>
    <xf numFmtId="0" fontId="15" fillId="6" borderId="24" xfId="0" applyFont="1" applyFill="1" applyBorder="1" applyAlignment="1">
      <alignment horizontal="right" vertical="top"/>
    </xf>
    <xf numFmtId="0" fontId="7" fillId="5" borderId="39" xfId="0" applyFont="1" applyFill="1" applyBorder="1" applyAlignment="1">
      <alignment vertical="top"/>
    </xf>
    <xf numFmtId="44" fontId="7" fillId="6" borderId="9" xfId="1" applyFont="1" applyFill="1" applyBorder="1" applyAlignment="1">
      <alignment vertical="center"/>
    </xf>
    <xf numFmtId="0" fontId="12" fillId="6" borderId="2" xfId="0" applyFont="1" applyFill="1" applyBorder="1" applyAlignment="1">
      <alignment vertical="top"/>
    </xf>
    <xf numFmtId="0" fontId="5" fillId="6" borderId="40" xfId="0" applyFont="1" applyFill="1" applyBorder="1" applyAlignment="1">
      <alignment horizontal="left"/>
    </xf>
    <xf numFmtId="0" fontId="7" fillId="5" borderId="11" xfId="0" applyFont="1" applyFill="1" applyBorder="1" applyAlignment="1">
      <alignment horizontal="left" vertical="top"/>
    </xf>
    <xf numFmtId="0" fontId="9" fillId="5" borderId="31" xfId="0" applyFont="1" applyFill="1" applyBorder="1" applyAlignment="1">
      <alignment vertical="top"/>
    </xf>
    <xf numFmtId="0" fontId="7" fillId="6" borderId="9" xfId="0" applyFont="1" applyFill="1" applyBorder="1" applyAlignment="1">
      <alignment horizontal="left" vertical="center"/>
    </xf>
    <xf numFmtId="0" fontId="11" fillId="6" borderId="11" xfId="0" applyFont="1" applyFill="1" applyBorder="1"/>
    <xf numFmtId="44" fontId="7" fillId="6" borderId="23" xfId="1" applyFont="1" applyFill="1" applyBorder="1" applyAlignment="1">
      <alignment vertical="center"/>
    </xf>
    <xf numFmtId="0" fontId="23" fillId="6" borderId="2" xfId="0" applyFont="1" applyFill="1" applyBorder="1" applyAlignment="1">
      <alignment horizontal="left"/>
    </xf>
    <xf numFmtId="0" fontId="7" fillId="5" borderId="11" xfId="0" applyFont="1" applyFill="1" applyBorder="1" applyAlignment="1">
      <alignment vertical="top"/>
    </xf>
    <xf numFmtId="0" fontId="7" fillId="5" borderId="21" xfId="0" applyFont="1" applyFill="1" applyBorder="1" applyAlignment="1">
      <alignment vertical="top"/>
    </xf>
    <xf numFmtId="0" fontId="1" fillId="5" borderId="2" xfId="0" applyFont="1" applyFill="1" applyBorder="1"/>
    <xf numFmtId="0" fontId="4" fillId="6" borderId="11" xfId="0" applyFont="1" applyFill="1" applyBorder="1" applyAlignment="1">
      <alignment horizontal="left"/>
    </xf>
    <xf numFmtId="0" fontId="5" fillId="6" borderId="2" xfId="0" applyFont="1" applyFill="1" applyBorder="1"/>
    <xf numFmtId="0" fontId="5" fillId="6" borderId="3" xfId="0" applyFont="1" applyFill="1" applyBorder="1"/>
    <xf numFmtId="0" fontId="1" fillId="6" borderId="14" xfId="0" applyFont="1" applyFill="1" applyBorder="1" applyAlignment="1">
      <alignment vertical="top" wrapText="1"/>
    </xf>
    <xf numFmtId="0" fontId="1" fillId="6" borderId="36" xfId="0" applyFont="1" applyFill="1" applyBorder="1" applyAlignment="1">
      <alignment horizontal="center" vertical="top" wrapText="1"/>
    </xf>
    <xf numFmtId="0" fontId="1" fillId="6" borderId="4" xfId="0" applyFont="1" applyFill="1" applyBorder="1" applyAlignment="1">
      <alignment horizontal="center" vertical="top" wrapText="1"/>
    </xf>
    <xf numFmtId="44" fontId="26" fillId="2" borderId="29" xfId="0" applyNumberFormat="1" applyFont="1" applyFill="1" applyBorder="1" applyAlignment="1">
      <alignment horizontal="center" vertical="center" wrapText="1"/>
    </xf>
    <xf numFmtId="49" fontId="1" fillId="0" borderId="0" xfId="0" applyNumberFormat="1" applyFont="1" applyAlignment="1">
      <alignment vertical="center"/>
    </xf>
  </cellXfs>
  <cellStyles count="4">
    <cellStyle name="Currency" xfId="1" builtinId="4"/>
    <cellStyle name="name" xfId="3"/>
    <cellStyle name="Normal" xfId="0" builtinId="0"/>
    <cellStyle name="Percent" xfId="2" builtinId="5"/>
  </cellStyles>
  <dxfs count="0"/>
  <tableStyles count="0" defaultTableStyle="TableStyleMedium9" defaultPivotStyle="PivotStyleLight16"/>
  <colors>
    <mruColors>
      <color rgb="FF00B0F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8"/>
  <sheetViews>
    <sheetView showGridLines="0" zoomScale="110" zoomScaleNormal="110" workbookViewId="0">
      <selection activeCell="E13" sqref="E13"/>
    </sheetView>
  </sheetViews>
  <sheetFormatPr defaultColWidth="0" defaultRowHeight="15.75" zeroHeight="1" x14ac:dyDescent="0.25"/>
  <cols>
    <col min="1" max="1" width="3.140625" style="55" customWidth="1"/>
    <col min="2" max="2" width="0.85546875" style="22" customWidth="1"/>
    <col min="3" max="3" width="45.42578125" style="1" customWidth="1"/>
    <col min="4" max="4" width="58.42578125" style="1" customWidth="1"/>
    <col min="5" max="5" width="28" style="1" customWidth="1"/>
    <col min="6" max="11" width="0" style="1" hidden="1" customWidth="1"/>
    <col min="12" max="16383" width="8.85546875" style="1" hidden="1"/>
    <col min="16384" max="16384" width="9.42578125" style="1" customWidth="1"/>
  </cols>
  <sheetData>
    <row r="1" spans="1:11" s="24" customFormat="1" ht="26.1" customHeight="1" x14ac:dyDescent="0.25">
      <c r="A1" s="236" t="s">
        <v>76</v>
      </c>
      <c r="B1" s="129"/>
      <c r="C1" s="129"/>
      <c r="D1" s="130"/>
    </row>
    <row r="2" spans="1:11" s="2" customFormat="1" ht="15.95" customHeight="1" x14ac:dyDescent="0.25">
      <c r="B2" s="40"/>
      <c r="C2" s="51" t="s">
        <v>0</v>
      </c>
      <c r="D2" s="133" t="str">
        <f>IF(ISBLANK('Sheet 3 - Year 1 '!D2),"",'Sheet 3 - Year 1 '!D2)</f>
        <v/>
      </c>
      <c r="E2" s="20"/>
      <c r="F2" s="20"/>
      <c r="G2" s="20"/>
      <c r="H2" s="20"/>
      <c r="I2" s="20"/>
    </row>
    <row r="3" spans="1:11" s="2" customFormat="1" ht="15.95" customHeight="1" x14ac:dyDescent="0.25">
      <c r="B3" s="40"/>
      <c r="C3" s="52" t="s">
        <v>1</v>
      </c>
      <c r="D3" s="128" t="str">
        <f>IF(ISBLANK('Sheet 3 - Year 1 '!D3),"",'Sheet 3 - Year 1 '!D3)</f>
        <v/>
      </c>
      <c r="E3" s="21"/>
      <c r="F3" s="21"/>
      <c r="G3" s="21"/>
      <c r="H3" s="21"/>
      <c r="I3" s="21"/>
      <c r="J3" s="19"/>
      <c r="K3" s="19"/>
    </row>
    <row r="4" spans="1:11" ht="8.4499999999999993" customHeight="1" x14ac:dyDescent="0.25"/>
    <row r="5" spans="1:11" ht="15" customHeight="1" x14ac:dyDescent="0.25">
      <c r="A5" s="50" t="s">
        <v>2</v>
      </c>
      <c r="B5" s="49"/>
      <c r="C5" s="48"/>
      <c r="D5" s="47" t="s">
        <v>3</v>
      </c>
    </row>
    <row r="6" spans="1:11" s="24" customFormat="1" x14ac:dyDescent="0.25">
      <c r="A6" s="108" t="s">
        <v>4</v>
      </c>
      <c r="B6" s="138"/>
      <c r="C6" s="23" t="s">
        <v>5</v>
      </c>
      <c r="D6" s="114" t="e">
        <f>SUM('Sheet 3 - Year 1 '!G16,#REF!,#REF!)</f>
        <v>#REF!</v>
      </c>
    </row>
    <row r="7" spans="1:11" ht="15.75" customHeight="1" x14ac:dyDescent="0.25">
      <c r="A7" s="109" t="s">
        <v>6</v>
      </c>
      <c r="B7" s="139"/>
      <c r="C7" s="25" t="s">
        <v>7</v>
      </c>
      <c r="D7" s="114" t="e">
        <f>SUM('Sheet 3 - Year 1 '!G37,#REF!,#REF!)</f>
        <v>#REF!</v>
      </c>
    </row>
    <row r="8" spans="1:11" ht="17.25" customHeight="1" x14ac:dyDescent="0.25">
      <c r="A8" s="109" t="s">
        <v>8</v>
      </c>
      <c r="B8" s="139"/>
      <c r="C8" s="26" t="s">
        <v>9</v>
      </c>
      <c r="D8" s="114" t="e">
        <f>SUM('Sheet 3 - Year 1 '!G61,#REF!,#REF!)</f>
        <v>#REF!</v>
      </c>
    </row>
    <row r="9" spans="1:11" x14ac:dyDescent="0.25">
      <c r="A9" s="110" t="s">
        <v>10</v>
      </c>
      <c r="B9" s="136"/>
      <c r="C9" s="27" t="s">
        <v>11</v>
      </c>
      <c r="D9" s="114" t="e">
        <f>SUM('Sheet 3 - Year 1 '!G75,#REF!,#REF!)</f>
        <v>#REF!</v>
      </c>
    </row>
    <row r="10" spans="1:11" ht="18.75" customHeight="1" x14ac:dyDescent="0.25">
      <c r="A10" s="108" t="s">
        <v>12</v>
      </c>
      <c r="B10" s="137"/>
      <c r="C10" s="23" t="s">
        <v>13</v>
      </c>
      <c r="D10" s="114" t="e">
        <f>SUM('Sheet 3 - Year 1 '!G99,#REF!,#REF!)</f>
        <v>#REF!</v>
      </c>
    </row>
    <row r="11" spans="1:11" ht="16.5" customHeight="1" x14ac:dyDescent="0.25">
      <c r="A11" s="108" t="s">
        <v>14</v>
      </c>
      <c r="B11" s="137"/>
      <c r="C11" s="23" t="s">
        <v>15</v>
      </c>
      <c r="D11" s="114" t="e">
        <f>SUM('Sheet 3 - Year 1 '!G103,#REF!,#REF!)</f>
        <v>#REF!</v>
      </c>
      <c r="E11" s="28"/>
    </row>
    <row r="12" spans="1:11" x14ac:dyDescent="0.25">
      <c r="A12" s="110" t="s">
        <v>16</v>
      </c>
      <c r="B12" s="136"/>
      <c r="C12" s="27" t="s">
        <v>17</v>
      </c>
      <c r="D12" s="114" t="e">
        <f>SUM('Sheet 3 - Year 1 '!G107,#REF!,#REF!)</f>
        <v>#REF!</v>
      </c>
    </row>
    <row r="13" spans="1:11" x14ac:dyDescent="0.25">
      <c r="A13" s="111">
        <v>8</v>
      </c>
      <c r="B13" s="29"/>
      <c r="C13" s="30" t="s">
        <v>18</v>
      </c>
      <c r="D13" s="115" t="e">
        <f>SUM(D11:D12)</f>
        <v>#REF!</v>
      </c>
    </row>
    <row r="14" spans="1:11" ht="31.5" x14ac:dyDescent="0.25">
      <c r="A14" s="112" t="s">
        <v>19</v>
      </c>
      <c r="B14" s="45"/>
      <c r="C14" s="46" t="s">
        <v>20</v>
      </c>
      <c r="D14" s="116" t="e">
        <f>SUM('Sheet 3 - Year 1 '!G111,#REF!,#REF!)</f>
        <v>#REF!</v>
      </c>
    </row>
    <row r="15" spans="1:11" s="43" customFormat="1" ht="25.5" customHeight="1" x14ac:dyDescent="0.25">
      <c r="A15" s="113">
        <v>10</v>
      </c>
      <c r="B15" s="44"/>
      <c r="C15" s="44" t="s">
        <v>21</v>
      </c>
      <c r="D15" s="135" t="e">
        <f>D13-D14</f>
        <v>#REF!</v>
      </c>
    </row>
    <row r="16" spans="1:11" ht="18.75" customHeight="1" x14ac:dyDescent="0.25"/>
    <row r="17" x14ac:dyDescent="0.25"/>
    <row r="18" x14ac:dyDescent="0.25"/>
  </sheetData>
  <printOptions horizontalCentered="1"/>
  <pageMargins left="0.7" right="0.7" top="0.75" bottom="0.75" header="0.3" footer="0.3"/>
  <pageSetup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48576"/>
  <sheetViews>
    <sheetView showGridLines="0" tabSelected="1" zoomScaleNormal="100" workbookViewId="0">
      <pane ySplit="3" topLeftCell="A1048576" activePane="bottomLeft" state="frozen"/>
      <selection pane="bottomLeft" activeCell="H6" sqref="H6"/>
    </sheetView>
  </sheetViews>
  <sheetFormatPr defaultColWidth="0" defaultRowHeight="15.75" zeroHeight="1" x14ac:dyDescent="0.25"/>
  <cols>
    <col min="1" max="1" width="5.5703125" style="18" customWidth="1"/>
    <col min="2" max="2" width="23.42578125" style="2" customWidth="1"/>
    <col min="3" max="3" width="25" style="2" customWidth="1"/>
    <col min="4" max="4" width="29.5703125" style="10" customWidth="1"/>
    <col min="5" max="5" width="11.42578125" style="11" customWidth="1"/>
    <col min="6" max="6" width="10.140625" style="2" customWidth="1"/>
    <col min="7" max="7" width="20.5703125" style="10" customWidth="1"/>
    <col min="8" max="8" width="120.28515625" style="10" customWidth="1"/>
    <col min="9" max="9" width="28.85546875" style="2" bestFit="1" customWidth="1"/>
    <col min="10" max="10" width="75.140625" style="14" customWidth="1"/>
    <col min="11" max="11" width="7.5703125" style="2" customWidth="1"/>
    <col min="12" max="16384" width="8.85546875" style="2" hidden="1"/>
  </cols>
  <sheetData>
    <row r="1" spans="1:11" ht="18.75" x14ac:dyDescent="0.3">
      <c r="A1" s="105"/>
      <c r="B1" s="106" t="s">
        <v>22</v>
      </c>
      <c r="C1" s="106"/>
      <c r="D1" s="106" t="s">
        <v>75</v>
      </c>
      <c r="E1" s="106"/>
      <c r="F1" s="106"/>
      <c r="G1" s="106"/>
      <c r="H1" s="177"/>
      <c r="I1" s="178"/>
      <c r="J1" s="179"/>
    </row>
    <row r="2" spans="1:11" ht="16.5" thickBot="1" x14ac:dyDescent="0.3">
      <c r="A2" s="204"/>
      <c r="B2" s="65" t="s">
        <v>0</v>
      </c>
      <c r="C2" s="66"/>
      <c r="D2" s="131"/>
      <c r="E2" s="180"/>
      <c r="F2" s="180"/>
      <c r="G2" s="180"/>
      <c r="H2" s="181"/>
      <c r="I2" s="51"/>
      <c r="J2" s="3"/>
    </row>
    <row r="3" spans="1:11" ht="18" customHeight="1" thickBot="1" x14ac:dyDescent="0.3">
      <c r="A3" s="204"/>
      <c r="B3" s="63" t="s">
        <v>1</v>
      </c>
      <c r="C3" s="66"/>
      <c r="D3" s="132"/>
      <c r="E3" s="182"/>
      <c r="F3" s="182"/>
      <c r="G3" s="182"/>
      <c r="H3" s="183"/>
      <c r="I3" s="3"/>
      <c r="J3" s="3"/>
      <c r="K3" s="19"/>
    </row>
    <row r="4" spans="1:11" ht="18" customHeight="1" thickBot="1" x14ac:dyDescent="0.3">
      <c r="A4" s="204"/>
      <c r="B4" s="63"/>
      <c r="C4" s="64"/>
      <c r="D4" s="64"/>
      <c r="E4" s="182"/>
      <c r="F4" s="182"/>
      <c r="G4" s="182"/>
      <c r="H4" s="183"/>
      <c r="I4" s="3"/>
      <c r="J4" s="3"/>
      <c r="K4" s="19"/>
    </row>
    <row r="5" spans="1:11" s="202" customFormat="1" ht="21" customHeight="1" thickBot="1" x14ac:dyDescent="0.3">
      <c r="A5" s="205" t="s">
        <v>23</v>
      </c>
      <c r="B5" s="199"/>
      <c r="C5" s="200"/>
      <c r="D5" s="200"/>
      <c r="E5" s="200"/>
      <c r="F5" s="200"/>
      <c r="G5" s="200"/>
      <c r="H5" s="201"/>
    </row>
    <row r="6" spans="1:11" s="12" customFormat="1" ht="58.5" customHeight="1" x14ac:dyDescent="0.25">
      <c r="A6" s="206"/>
      <c r="B6" s="82" t="s">
        <v>24</v>
      </c>
      <c r="C6" s="83" t="s">
        <v>25</v>
      </c>
      <c r="D6" s="84" t="s">
        <v>26</v>
      </c>
      <c r="E6" s="78" t="s">
        <v>27</v>
      </c>
      <c r="F6" s="78" t="s">
        <v>28</v>
      </c>
      <c r="G6" s="85" t="s">
        <v>29</v>
      </c>
      <c r="H6" s="207" t="s">
        <v>77</v>
      </c>
      <c r="I6" s="155"/>
      <c r="J6" s="155"/>
    </row>
    <row r="7" spans="1:11" x14ac:dyDescent="0.25">
      <c r="A7" s="208">
        <v>1.1000000000000001</v>
      </c>
      <c r="B7" s="107" t="s">
        <v>31</v>
      </c>
      <c r="C7" s="32"/>
      <c r="D7" s="42"/>
      <c r="E7" s="168"/>
      <c r="F7" s="168"/>
      <c r="G7" s="58">
        <f>ROUND((C7*D7*E7)*(1+F7),2)</f>
        <v>0</v>
      </c>
      <c r="H7" s="169"/>
      <c r="I7" s="151"/>
      <c r="J7" s="151"/>
    </row>
    <row r="8" spans="1:11" x14ac:dyDescent="0.25">
      <c r="A8" s="209">
        <v>1.2</v>
      </c>
      <c r="B8" s="107" t="s">
        <v>32</v>
      </c>
      <c r="C8" s="32"/>
      <c r="D8" s="42"/>
      <c r="E8" s="168"/>
      <c r="F8" s="168"/>
      <c r="G8" s="58">
        <f t="shared" ref="G8:G15" si="0">ROUND((C8*D8*E8)*(1+F8),2)</f>
        <v>0</v>
      </c>
      <c r="H8" s="169"/>
      <c r="I8" s="151"/>
      <c r="J8" s="151"/>
    </row>
    <row r="9" spans="1:11" x14ac:dyDescent="0.25">
      <c r="A9" s="209">
        <v>1.3</v>
      </c>
      <c r="B9" s="107" t="s">
        <v>33</v>
      </c>
      <c r="C9" s="32"/>
      <c r="D9" s="42"/>
      <c r="E9" s="168"/>
      <c r="F9" s="168"/>
      <c r="G9" s="58">
        <f t="shared" si="0"/>
        <v>0</v>
      </c>
      <c r="H9" s="169"/>
      <c r="I9" s="151"/>
      <c r="J9" s="151"/>
    </row>
    <row r="10" spans="1:11" x14ac:dyDescent="0.25">
      <c r="A10" s="209">
        <v>1.4</v>
      </c>
      <c r="B10" s="107" t="s">
        <v>34</v>
      </c>
      <c r="C10" s="32"/>
      <c r="D10" s="42"/>
      <c r="E10" s="168"/>
      <c r="F10" s="168"/>
      <c r="G10" s="58">
        <f t="shared" si="0"/>
        <v>0</v>
      </c>
      <c r="H10" s="169"/>
      <c r="I10" s="151"/>
      <c r="J10" s="151"/>
    </row>
    <row r="11" spans="1:11" x14ac:dyDescent="0.25">
      <c r="A11" s="209">
        <v>1.5</v>
      </c>
      <c r="B11" s="107" t="s">
        <v>35</v>
      </c>
      <c r="C11" s="32"/>
      <c r="D11" s="42"/>
      <c r="E11" s="168"/>
      <c r="F11" s="168"/>
      <c r="G11" s="58">
        <f t="shared" si="0"/>
        <v>0</v>
      </c>
      <c r="H11" s="169"/>
      <c r="I11" s="151"/>
      <c r="J11" s="151"/>
    </row>
    <row r="12" spans="1:11" x14ac:dyDescent="0.25">
      <c r="A12" s="209">
        <v>1.6</v>
      </c>
      <c r="B12" s="107" t="s">
        <v>36</v>
      </c>
      <c r="C12" s="32"/>
      <c r="D12" s="42"/>
      <c r="E12" s="168"/>
      <c r="F12" s="168"/>
      <c r="G12" s="58">
        <f t="shared" si="0"/>
        <v>0</v>
      </c>
      <c r="H12" s="169"/>
      <c r="I12" s="151"/>
      <c r="J12" s="151"/>
    </row>
    <row r="13" spans="1:11" x14ac:dyDescent="0.25">
      <c r="A13" s="209">
        <v>1.7</v>
      </c>
      <c r="B13" s="107" t="s">
        <v>37</v>
      </c>
      <c r="C13" s="32"/>
      <c r="D13" s="42"/>
      <c r="E13" s="168"/>
      <c r="F13" s="168"/>
      <c r="G13" s="58">
        <f t="shared" si="0"/>
        <v>0</v>
      </c>
      <c r="H13" s="169"/>
      <c r="I13" s="151"/>
      <c r="J13" s="151"/>
    </row>
    <row r="14" spans="1:11" x14ac:dyDescent="0.25">
      <c r="A14" s="209">
        <v>1.8</v>
      </c>
      <c r="B14" s="107" t="s">
        <v>38</v>
      </c>
      <c r="C14" s="32"/>
      <c r="D14" s="42"/>
      <c r="E14" s="168"/>
      <c r="F14" s="168"/>
      <c r="G14" s="58">
        <f t="shared" si="0"/>
        <v>0</v>
      </c>
      <c r="H14" s="169"/>
      <c r="I14" s="151"/>
      <c r="J14" s="151"/>
    </row>
    <row r="15" spans="1:11" x14ac:dyDescent="0.25">
      <c r="A15" s="209">
        <v>1.9</v>
      </c>
      <c r="B15" s="107" t="s">
        <v>39</v>
      </c>
      <c r="C15" s="32"/>
      <c r="D15" s="42"/>
      <c r="E15" s="168"/>
      <c r="F15" s="168"/>
      <c r="G15" s="58">
        <f t="shared" si="0"/>
        <v>0</v>
      </c>
      <c r="H15" s="169"/>
      <c r="I15" s="151"/>
      <c r="J15" s="151"/>
    </row>
    <row r="16" spans="1:11" s="61" customFormat="1" ht="19.5" x14ac:dyDescent="0.3">
      <c r="A16" s="210"/>
      <c r="B16" s="185"/>
      <c r="C16" s="185"/>
      <c r="D16" s="185"/>
      <c r="E16" s="185"/>
      <c r="F16" s="122" t="s">
        <v>40</v>
      </c>
      <c r="G16" s="123">
        <f>SUM(G$7:G$15)</f>
        <v>0</v>
      </c>
      <c r="H16" s="170"/>
      <c r="I16" s="151"/>
      <c r="J16" s="151"/>
    </row>
    <row r="17" spans="1:11" s="121" customFormat="1" ht="21" customHeight="1" thickBot="1" x14ac:dyDescent="0.3">
      <c r="A17" s="211"/>
      <c r="B17" s="93"/>
      <c r="C17" s="93"/>
      <c r="D17" s="93"/>
      <c r="E17" s="93"/>
      <c r="F17" s="93"/>
      <c r="G17" s="93"/>
      <c r="H17" s="171"/>
      <c r="I17" s="2"/>
      <c r="J17" s="14"/>
      <c r="K17" s="2"/>
    </row>
    <row r="18" spans="1:11" ht="26.45" customHeight="1" thickBot="1" x14ac:dyDescent="0.3">
      <c r="A18" s="212" t="s">
        <v>41</v>
      </c>
      <c r="B18" s="140"/>
      <c r="C18" s="140"/>
      <c r="D18" s="140"/>
      <c r="E18" s="140"/>
      <c r="F18" s="140"/>
      <c r="G18" s="140"/>
      <c r="H18" s="186"/>
      <c r="J18" s="2"/>
    </row>
    <row r="19" spans="1:11" s="12" customFormat="1" ht="47.25" x14ac:dyDescent="0.25">
      <c r="A19" s="206" t="s">
        <v>42</v>
      </c>
      <c r="B19" s="141"/>
      <c r="C19" s="84" t="s">
        <v>43</v>
      </c>
      <c r="D19" s="86" t="s">
        <v>44</v>
      </c>
      <c r="E19" s="84" t="s">
        <v>45</v>
      </c>
      <c r="F19" s="87" t="s">
        <v>46</v>
      </c>
      <c r="G19" s="81" t="s">
        <v>47</v>
      </c>
      <c r="H19" s="207" t="s">
        <v>30</v>
      </c>
      <c r="I19" s="155"/>
      <c r="J19" s="155"/>
      <c r="K19" s="33"/>
    </row>
    <row r="20" spans="1:11" s="3" customFormat="1" x14ac:dyDescent="0.25">
      <c r="A20" s="213">
        <v>2.1</v>
      </c>
      <c r="B20" s="67" t="s">
        <v>48</v>
      </c>
      <c r="C20" s="35"/>
      <c r="D20" s="42"/>
      <c r="E20" s="31"/>
      <c r="F20" s="41"/>
      <c r="G20" s="59">
        <f>ROUND(D20*E20*F20,2)</f>
        <v>0</v>
      </c>
      <c r="H20" s="169"/>
      <c r="I20" s="153"/>
      <c r="J20" s="153"/>
      <c r="K20" s="13"/>
    </row>
    <row r="21" spans="1:11" s="3" customFormat="1" x14ac:dyDescent="0.25">
      <c r="A21" s="213">
        <v>2.2000000000000002</v>
      </c>
      <c r="B21" s="67" t="s">
        <v>48</v>
      </c>
      <c r="C21" s="36"/>
      <c r="D21" s="42"/>
      <c r="E21" s="31"/>
      <c r="F21" s="41"/>
      <c r="G21" s="59">
        <f t="shared" ref="G21:G24" si="1">ROUND(D21*E21*F21,2)</f>
        <v>0</v>
      </c>
      <c r="H21" s="169"/>
      <c r="I21" s="153"/>
      <c r="J21" s="153"/>
      <c r="K21" s="13"/>
    </row>
    <row r="22" spans="1:11" s="3" customFormat="1" x14ac:dyDescent="0.25">
      <c r="A22" s="213">
        <v>2.2999999999999998</v>
      </c>
      <c r="B22" s="67" t="s">
        <v>48</v>
      </c>
      <c r="C22" s="37"/>
      <c r="D22" s="42"/>
      <c r="E22" s="31"/>
      <c r="F22" s="41"/>
      <c r="G22" s="59">
        <f t="shared" si="1"/>
        <v>0</v>
      </c>
      <c r="H22" s="169"/>
      <c r="I22" s="153"/>
      <c r="J22" s="153"/>
      <c r="K22" s="13"/>
    </row>
    <row r="23" spans="1:11" s="3" customFormat="1" x14ac:dyDescent="0.25">
      <c r="A23" s="213">
        <v>2.4</v>
      </c>
      <c r="B23" s="67" t="s">
        <v>48</v>
      </c>
      <c r="C23" s="35"/>
      <c r="D23" s="42"/>
      <c r="E23" s="31"/>
      <c r="F23" s="41"/>
      <c r="G23" s="59">
        <f t="shared" si="1"/>
        <v>0</v>
      </c>
      <c r="H23" s="169"/>
      <c r="I23" s="153"/>
      <c r="J23" s="153"/>
      <c r="K23" s="13"/>
    </row>
    <row r="24" spans="1:11" s="3" customFormat="1" x14ac:dyDescent="0.25">
      <c r="A24" s="213">
        <v>2.5</v>
      </c>
      <c r="B24" s="67" t="s">
        <v>48</v>
      </c>
      <c r="C24" s="35"/>
      <c r="D24" s="42"/>
      <c r="E24" s="31"/>
      <c r="F24" s="41"/>
      <c r="G24" s="59">
        <f t="shared" si="1"/>
        <v>0</v>
      </c>
      <c r="H24" s="169"/>
      <c r="I24" s="153"/>
      <c r="J24" s="153"/>
      <c r="K24" s="13"/>
    </row>
    <row r="25" spans="1:11" s="3" customFormat="1" x14ac:dyDescent="0.25">
      <c r="A25" s="213"/>
      <c r="B25" s="68"/>
      <c r="C25" s="68"/>
      <c r="D25" s="69"/>
      <c r="E25" s="70"/>
      <c r="F25" s="71"/>
      <c r="G25" s="71"/>
      <c r="H25" s="158"/>
      <c r="I25" s="157"/>
      <c r="J25" s="157"/>
    </row>
    <row r="26" spans="1:11" s="3" customFormat="1" x14ac:dyDescent="0.25">
      <c r="A26" s="213">
        <v>2.6</v>
      </c>
      <c r="B26" s="67" t="s">
        <v>49</v>
      </c>
      <c r="C26" s="35"/>
      <c r="D26" s="42"/>
      <c r="E26" s="31"/>
      <c r="F26" s="41"/>
      <c r="G26" s="59">
        <f>ROUND(D26*E26*F26,2)</f>
        <v>0</v>
      </c>
      <c r="H26" s="169"/>
      <c r="I26" s="153"/>
      <c r="J26" s="153"/>
    </row>
    <row r="27" spans="1:11" s="3" customFormat="1" x14ac:dyDescent="0.25">
      <c r="A27" s="213">
        <v>2.7</v>
      </c>
      <c r="B27" s="67" t="s">
        <v>49</v>
      </c>
      <c r="C27" s="35"/>
      <c r="D27" s="42"/>
      <c r="E27" s="31"/>
      <c r="F27" s="41"/>
      <c r="G27" s="59">
        <f t="shared" ref="G27:G30" si="2">ROUND(D27*E27*F27,2)</f>
        <v>0</v>
      </c>
      <c r="H27" s="169"/>
      <c r="I27" s="153"/>
      <c r="J27" s="153"/>
    </row>
    <row r="28" spans="1:11" s="3" customFormat="1" x14ac:dyDescent="0.25">
      <c r="A28" s="213">
        <v>2.8</v>
      </c>
      <c r="B28" s="67" t="s">
        <v>49</v>
      </c>
      <c r="C28" s="35"/>
      <c r="D28" s="42"/>
      <c r="E28" s="31"/>
      <c r="F28" s="41"/>
      <c r="G28" s="59">
        <f t="shared" si="2"/>
        <v>0</v>
      </c>
      <c r="H28" s="169"/>
      <c r="I28" s="153"/>
      <c r="J28" s="153"/>
    </row>
    <row r="29" spans="1:11" s="3" customFormat="1" x14ac:dyDescent="0.25">
      <c r="A29" s="213">
        <v>2.9</v>
      </c>
      <c r="B29" s="67" t="s">
        <v>49</v>
      </c>
      <c r="C29" s="35"/>
      <c r="D29" s="42"/>
      <c r="E29" s="31"/>
      <c r="F29" s="41"/>
      <c r="G29" s="59">
        <f t="shared" si="2"/>
        <v>0</v>
      </c>
      <c r="H29" s="169"/>
      <c r="I29" s="153"/>
      <c r="J29" s="153"/>
    </row>
    <row r="30" spans="1:11" s="3" customFormat="1" x14ac:dyDescent="0.25">
      <c r="A30" s="214">
        <v>2.1</v>
      </c>
      <c r="B30" s="67" t="s">
        <v>49</v>
      </c>
      <c r="C30" s="35"/>
      <c r="D30" s="42"/>
      <c r="E30" s="31"/>
      <c r="F30" s="41"/>
      <c r="G30" s="59">
        <f t="shared" si="2"/>
        <v>0</v>
      </c>
      <c r="H30" s="169"/>
      <c r="I30" s="153"/>
      <c r="J30" s="153"/>
    </row>
    <row r="31" spans="1:11" s="3" customFormat="1" x14ac:dyDescent="0.25">
      <c r="A31" s="213"/>
      <c r="B31" s="68"/>
      <c r="C31" s="68"/>
      <c r="D31" s="69"/>
      <c r="E31" s="70"/>
      <c r="F31" s="71"/>
      <c r="G31" s="71"/>
      <c r="H31" s="158"/>
      <c r="I31" s="157"/>
      <c r="J31" s="157"/>
    </row>
    <row r="32" spans="1:11" s="3" customFormat="1" x14ac:dyDescent="0.25">
      <c r="A32" s="213">
        <v>2.11</v>
      </c>
      <c r="B32" s="67" t="s">
        <v>50</v>
      </c>
      <c r="C32" s="35"/>
      <c r="D32" s="42"/>
      <c r="E32" s="31"/>
      <c r="F32" s="41"/>
      <c r="G32" s="59">
        <f>ROUND(D32*E32*F32,2)</f>
        <v>0</v>
      </c>
      <c r="H32" s="169"/>
      <c r="I32" s="153"/>
      <c r="J32" s="153"/>
    </row>
    <row r="33" spans="1:11" s="3" customFormat="1" x14ac:dyDescent="0.25">
      <c r="A33" s="213">
        <v>2.12</v>
      </c>
      <c r="B33" s="67" t="s">
        <v>50</v>
      </c>
      <c r="C33" s="35"/>
      <c r="D33" s="42"/>
      <c r="E33" s="31"/>
      <c r="F33" s="41"/>
      <c r="G33" s="59">
        <f t="shared" ref="G33:G36" si="3">ROUND(D33*E33*F33,2)</f>
        <v>0</v>
      </c>
      <c r="H33" s="169"/>
      <c r="I33" s="153"/>
      <c r="J33" s="153"/>
    </row>
    <row r="34" spans="1:11" s="3" customFormat="1" x14ac:dyDescent="0.25">
      <c r="A34" s="213">
        <v>2.13</v>
      </c>
      <c r="B34" s="67" t="s">
        <v>50</v>
      </c>
      <c r="C34" s="35"/>
      <c r="D34" s="42"/>
      <c r="E34" s="31"/>
      <c r="F34" s="41"/>
      <c r="G34" s="59">
        <f t="shared" si="3"/>
        <v>0</v>
      </c>
      <c r="H34" s="169"/>
      <c r="I34" s="153"/>
      <c r="J34" s="153"/>
    </row>
    <row r="35" spans="1:11" s="3" customFormat="1" x14ac:dyDescent="0.25">
      <c r="A35" s="213">
        <v>2.14</v>
      </c>
      <c r="B35" s="67" t="s">
        <v>50</v>
      </c>
      <c r="C35" s="35"/>
      <c r="D35" s="42"/>
      <c r="E35" s="31"/>
      <c r="F35" s="41"/>
      <c r="G35" s="59">
        <f t="shared" si="3"/>
        <v>0</v>
      </c>
      <c r="H35" s="169"/>
      <c r="I35" s="153"/>
      <c r="J35" s="153"/>
    </row>
    <row r="36" spans="1:11" s="3" customFormat="1" x14ac:dyDescent="0.25">
      <c r="A36" s="213">
        <v>2.15</v>
      </c>
      <c r="B36" s="67" t="s">
        <v>50</v>
      </c>
      <c r="C36" s="35"/>
      <c r="D36" s="42"/>
      <c r="E36" s="31"/>
      <c r="F36" s="41"/>
      <c r="G36" s="59">
        <f t="shared" si="3"/>
        <v>0</v>
      </c>
      <c r="H36" s="169"/>
      <c r="I36" s="156"/>
      <c r="J36" s="156"/>
    </row>
    <row r="37" spans="1:11" s="4" customFormat="1" ht="18.75" customHeight="1" x14ac:dyDescent="0.25">
      <c r="A37" s="215"/>
      <c r="B37" s="142"/>
      <c r="C37" s="142"/>
      <c r="D37" s="142"/>
      <c r="E37" s="142"/>
      <c r="F37" s="134" t="s">
        <v>51</v>
      </c>
      <c r="G37" s="124">
        <f>SUM(G32:G36,G26:G30,G20:G24)</f>
        <v>0</v>
      </c>
      <c r="H37" s="172"/>
      <c r="I37" s="156"/>
      <c r="J37" s="156"/>
    </row>
    <row r="38" spans="1:11" s="121" customFormat="1" ht="21" customHeight="1" thickBot="1" x14ac:dyDescent="0.3">
      <c r="A38" s="211"/>
      <c r="B38" s="93"/>
      <c r="C38" s="93"/>
      <c r="D38" s="93"/>
      <c r="E38" s="93"/>
      <c r="F38" s="93"/>
      <c r="G38" s="93"/>
      <c r="H38" s="171"/>
      <c r="I38" s="2"/>
      <c r="J38" s="2"/>
      <c r="K38" s="2"/>
    </row>
    <row r="39" spans="1:11" ht="15.95" customHeight="1" thickBot="1" x14ac:dyDescent="0.3">
      <c r="A39" s="216" t="s">
        <v>52</v>
      </c>
      <c r="B39" s="140"/>
      <c r="C39" s="140"/>
      <c r="D39" s="140"/>
      <c r="E39" s="140"/>
      <c r="F39" s="140"/>
      <c r="G39" s="140"/>
      <c r="H39" s="186"/>
      <c r="J39" s="2"/>
    </row>
    <row r="40" spans="1:11" ht="45" customHeight="1" x14ac:dyDescent="0.25">
      <c r="A40" s="217" t="s">
        <v>43</v>
      </c>
      <c r="B40" s="141"/>
      <c r="C40" s="88" t="s">
        <v>53</v>
      </c>
      <c r="D40" s="88" t="s">
        <v>54</v>
      </c>
      <c r="E40" s="78" t="s">
        <v>46</v>
      </c>
      <c r="F40" s="79"/>
      <c r="G40" s="80" t="s">
        <v>55</v>
      </c>
      <c r="H40" s="207" t="s">
        <v>30</v>
      </c>
      <c r="I40" s="155"/>
      <c r="J40" s="155"/>
    </row>
    <row r="41" spans="1:11" x14ac:dyDescent="0.25">
      <c r="A41" s="213">
        <v>3.1</v>
      </c>
      <c r="B41" s="39"/>
      <c r="C41" s="118"/>
      <c r="D41" s="17"/>
      <c r="E41" s="53"/>
      <c r="F41" s="73"/>
      <c r="G41" s="59">
        <f>ROUND(D41*E41,2)</f>
        <v>0</v>
      </c>
      <c r="H41" s="169"/>
      <c r="I41" s="156"/>
      <c r="J41" s="156"/>
    </row>
    <row r="42" spans="1:11" s="12" customFormat="1" x14ac:dyDescent="0.25">
      <c r="A42" s="213">
        <f>A41+0.1</f>
        <v>3.2</v>
      </c>
      <c r="B42" s="39"/>
      <c r="C42" s="118"/>
      <c r="D42" s="17"/>
      <c r="E42" s="53"/>
      <c r="F42" s="73"/>
      <c r="G42" s="59">
        <f t="shared" ref="G42:G60" si="4">ROUND(D42*E42,2)</f>
        <v>0</v>
      </c>
      <c r="H42" s="169"/>
      <c r="I42" s="156"/>
      <c r="J42" s="156"/>
    </row>
    <row r="43" spans="1:11" s="3" customFormat="1" x14ac:dyDescent="0.25">
      <c r="A43" s="213">
        <f t="shared" ref="A43:A49" si="5">A42+0.1</f>
        <v>3.3000000000000003</v>
      </c>
      <c r="B43" s="39"/>
      <c r="C43" s="118"/>
      <c r="D43" s="17"/>
      <c r="E43" s="53"/>
      <c r="F43" s="73"/>
      <c r="G43" s="59">
        <f t="shared" si="4"/>
        <v>0</v>
      </c>
      <c r="H43" s="169"/>
      <c r="I43" s="156"/>
      <c r="J43" s="156"/>
    </row>
    <row r="44" spans="1:11" s="3" customFormat="1" x14ac:dyDescent="0.25">
      <c r="A44" s="213">
        <f t="shared" si="5"/>
        <v>3.4000000000000004</v>
      </c>
      <c r="B44" s="39"/>
      <c r="C44" s="118"/>
      <c r="D44" s="17"/>
      <c r="E44" s="53"/>
      <c r="F44" s="73"/>
      <c r="G44" s="59">
        <f t="shared" si="4"/>
        <v>0</v>
      </c>
      <c r="H44" s="169"/>
      <c r="I44" s="156"/>
      <c r="J44" s="156"/>
    </row>
    <row r="45" spans="1:11" s="3" customFormat="1" x14ac:dyDescent="0.25">
      <c r="A45" s="213">
        <f t="shared" si="5"/>
        <v>3.5000000000000004</v>
      </c>
      <c r="B45" s="39"/>
      <c r="C45" s="118"/>
      <c r="D45" s="17"/>
      <c r="E45" s="53"/>
      <c r="F45" s="73"/>
      <c r="G45" s="59">
        <f t="shared" si="4"/>
        <v>0</v>
      </c>
      <c r="H45" s="169"/>
      <c r="I45" s="156"/>
      <c r="J45" s="156"/>
    </row>
    <row r="46" spans="1:11" s="3" customFormat="1" x14ac:dyDescent="0.25">
      <c r="A46" s="213">
        <f t="shared" si="5"/>
        <v>3.6000000000000005</v>
      </c>
      <c r="B46" s="39"/>
      <c r="C46" s="118"/>
      <c r="D46" s="17"/>
      <c r="E46" s="53"/>
      <c r="F46" s="73"/>
      <c r="G46" s="59">
        <f t="shared" si="4"/>
        <v>0</v>
      </c>
      <c r="H46" s="169"/>
      <c r="I46" s="156"/>
      <c r="J46" s="156"/>
    </row>
    <row r="47" spans="1:11" s="3" customFormat="1" x14ac:dyDescent="0.25">
      <c r="A47" s="213">
        <f t="shared" si="5"/>
        <v>3.7000000000000006</v>
      </c>
      <c r="B47" s="39"/>
      <c r="C47" s="118"/>
      <c r="D47" s="17"/>
      <c r="E47" s="53"/>
      <c r="F47" s="73"/>
      <c r="G47" s="59">
        <f t="shared" si="4"/>
        <v>0</v>
      </c>
      <c r="H47" s="169"/>
      <c r="I47" s="156"/>
      <c r="J47" s="156"/>
    </row>
    <row r="48" spans="1:11" s="3" customFormat="1" x14ac:dyDescent="0.25">
      <c r="A48" s="213">
        <f t="shared" si="5"/>
        <v>3.8000000000000007</v>
      </c>
      <c r="B48" s="39"/>
      <c r="C48" s="118"/>
      <c r="D48" s="17"/>
      <c r="E48" s="53"/>
      <c r="F48" s="73"/>
      <c r="G48" s="59">
        <f t="shared" si="4"/>
        <v>0</v>
      </c>
      <c r="H48" s="169"/>
      <c r="I48" s="156"/>
      <c r="J48" s="156"/>
    </row>
    <row r="49" spans="1:10" s="3" customFormat="1" x14ac:dyDescent="0.25">
      <c r="A49" s="213">
        <f t="shared" si="5"/>
        <v>3.9000000000000008</v>
      </c>
      <c r="B49" s="39"/>
      <c r="C49" s="118"/>
      <c r="D49" s="17"/>
      <c r="E49" s="53"/>
      <c r="F49" s="72"/>
      <c r="G49" s="59">
        <f t="shared" si="4"/>
        <v>0</v>
      </c>
      <c r="H49" s="169"/>
      <c r="I49" s="156"/>
      <c r="J49" s="156"/>
    </row>
    <row r="50" spans="1:10" s="3" customFormat="1" x14ac:dyDescent="0.25">
      <c r="A50" s="214">
        <v>3.1</v>
      </c>
      <c r="B50" s="39"/>
      <c r="C50" s="118"/>
      <c r="D50" s="17"/>
      <c r="E50" s="53"/>
      <c r="F50" s="72"/>
      <c r="G50" s="59">
        <f t="shared" si="4"/>
        <v>0</v>
      </c>
      <c r="H50" s="169"/>
      <c r="I50" s="156"/>
      <c r="J50" s="156"/>
    </row>
    <row r="51" spans="1:10" s="3" customFormat="1" x14ac:dyDescent="0.25">
      <c r="A51" s="214">
        <f>A50+0.01</f>
        <v>3.11</v>
      </c>
      <c r="B51" s="39"/>
      <c r="C51" s="118"/>
      <c r="D51" s="17"/>
      <c r="E51" s="53"/>
      <c r="F51" s="73"/>
      <c r="G51" s="59">
        <f t="shared" si="4"/>
        <v>0</v>
      </c>
      <c r="H51" s="169"/>
      <c r="I51" s="156"/>
      <c r="J51" s="156"/>
    </row>
    <row r="52" spans="1:10" s="3" customFormat="1" x14ac:dyDescent="0.25">
      <c r="A52" s="214">
        <f t="shared" ref="A52:A59" si="6">A51+0.01</f>
        <v>3.1199999999999997</v>
      </c>
      <c r="B52" s="39"/>
      <c r="C52" s="118"/>
      <c r="D52" s="17"/>
      <c r="E52" s="53"/>
      <c r="F52" s="73"/>
      <c r="G52" s="59">
        <f t="shared" si="4"/>
        <v>0</v>
      </c>
      <c r="H52" s="169"/>
      <c r="I52" s="156"/>
      <c r="J52" s="156"/>
    </row>
    <row r="53" spans="1:10" s="3" customFormat="1" x14ac:dyDescent="0.25">
      <c r="A53" s="214">
        <f t="shared" si="6"/>
        <v>3.1299999999999994</v>
      </c>
      <c r="B53" s="39"/>
      <c r="C53" s="118"/>
      <c r="D53" s="17"/>
      <c r="E53" s="53"/>
      <c r="F53" s="73"/>
      <c r="G53" s="59">
        <f t="shared" si="4"/>
        <v>0</v>
      </c>
      <c r="H53" s="169"/>
      <c r="I53" s="153"/>
      <c r="J53" s="153"/>
    </row>
    <row r="54" spans="1:10" s="3" customFormat="1" x14ac:dyDescent="0.25">
      <c r="A54" s="214">
        <f t="shared" si="6"/>
        <v>3.1399999999999992</v>
      </c>
      <c r="B54" s="39"/>
      <c r="C54" s="118"/>
      <c r="D54" s="17"/>
      <c r="E54" s="53"/>
      <c r="F54" s="73"/>
      <c r="G54" s="59">
        <f t="shared" si="4"/>
        <v>0</v>
      </c>
      <c r="H54" s="169"/>
      <c r="I54" s="153"/>
      <c r="J54" s="153"/>
    </row>
    <row r="55" spans="1:10" s="3" customFormat="1" x14ac:dyDescent="0.25">
      <c r="A55" s="214">
        <f t="shared" si="6"/>
        <v>3.149999999999999</v>
      </c>
      <c r="B55" s="39"/>
      <c r="C55" s="118"/>
      <c r="D55" s="17"/>
      <c r="E55" s="53"/>
      <c r="F55" s="73"/>
      <c r="G55" s="59">
        <f t="shared" si="4"/>
        <v>0</v>
      </c>
      <c r="H55" s="169"/>
      <c r="I55" s="153"/>
      <c r="J55" s="153"/>
    </row>
    <row r="56" spans="1:10" s="3" customFormat="1" x14ac:dyDescent="0.25">
      <c r="A56" s="214">
        <f t="shared" si="6"/>
        <v>3.1599999999999988</v>
      </c>
      <c r="B56" s="39"/>
      <c r="C56" s="118"/>
      <c r="D56" s="17"/>
      <c r="E56" s="53"/>
      <c r="F56" s="73"/>
      <c r="G56" s="59">
        <f t="shared" si="4"/>
        <v>0</v>
      </c>
      <c r="H56" s="169"/>
      <c r="I56" s="153"/>
      <c r="J56" s="153"/>
    </row>
    <row r="57" spans="1:10" s="3" customFormat="1" x14ac:dyDescent="0.25">
      <c r="A57" s="214">
        <f t="shared" si="6"/>
        <v>3.1699999999999986</v>
      </c>
      <c r="B57" s="39"/>
      <c r="C57" s="118"/>
      <c r="D57" s="17"/>
      <c r="E57" s="53"/>
      <c r="F57" s="73"/>
      <c r="G57" s="59">
        <f t="shared" si="4"/>
        <v>0</v>
      </c>
      <c r="H57" s="169"/>
      <c r="I57" s="153"/>
      <c r="J57" s="153"/>
    </row>
    <row r="58" spans="1:10" s="3" customFormat="1" x14ac:dyDescent="0.25">
      <c r="A58" s="214">
        <f t="shared" si="6"/>
        <v>3.1799999999999984</v>
      </c>
      <c r="B58" s="39"/>
      <c r="C58" s="118"/>
      <c r="D58" s="17"/>
      <c r="E58" s="53"/>
      <c r="F58" s="73"/>
      <c r="G58" s="59">
        <f t="shared" si="4"/>
        <v>0</v>
      </c>
      <c r="H58" s="169"/>
      <c r="I58" s="153"/>
      <c r="J58" s="153"/>
    </row>
    <row r="59" spans="1:10" s="3" customFormat="1" x14ac:dyDescent="0.25">
      <c r="A59" s="214">
        <f t="shared" si="6"/>
        <v>3.1899999999999982</v>
      </c>
      <c r="B59" s="39"/>
      <c r="C59" s="118"/>
      <c r="D59" s="17"/>
      <c r="E59" s="53"/>
      <c r="F59" s="73"/>
      <c r="G59" s="59">
        <f t="shared" si="4"/>
        <v>0</v>
      </c>
      <c r="H59" s="169"/>
      <c r="I59" s="153"/>
      <c r="J59" s="153"/>
    </row>
    <row r="60" spans="1:10" s="3" customFormat="1" x14ac:dyDescent="0.25">
      <c r="A60" s="214">
        <v>3.2</v>
      </c>
      <c r="B60" s="39"/>
      <c r="C60" s="118"/>
      <c r="D60" s="17"/>
      <c r="E60" s="53"/>
      <c r="F60" s="74"/>
      <c r="G60" s="59">
        <f t="shared" si="4"/>
        <v>0</v>
      </c>
      <c r="H60" s="169"/>
      <c r="I60" s="153"/>
      <c r="J60" s="153"/>
    </row>
    <row r="61" spans="1:10" s="3" customFormat="1" ht="20.25" thickBot="1" x14ac:dyDescent="0.35">
      <c r="A61" s="218"/>
      <c r="B61" s="187"/>
      <c r="C61" s="187"/>
      <c r="D61" s="188"/>
      <c r="E61" s="62"/>
      <c r="F61" s="62" t="s">
        <v>56</v>
      </c>
      <c r="G61" s="95">
        <f>SUM(G41:G60)</f>
        <v>0</v>
      </c>
      <c r="H61" s="159"/>
      <c r="I61" s="153"/>
      <c r="J61" s="153"/>
    </row>
    <row r="62" spans="1:10" ht="32.25" customHeight="1" thickBot="1" x14ac:dyDescent="0.3">
      <c r="A62" s="219"/>
      <c r="B62" s="75"/>
      <c r="C62" s="75"/>
      <c r="D62" s="75"/>
      <c r="E62" s="75"/>
      <c r="F62" s="75"/>
      <c r="G62" s="75"/>
      <c r="H62" s="160"/>
    </row>
    <row r="63" spans="1:10" x14ac:dyDescent="0.25">
      <c r="A63" s="220" t="s">
        <v>57</v>
      </c>
      <c r="B63" s="189"/>
      <c r="C63" s="189"/>
      <c r="D63" s="189"/>
      <c r="E63" s="189"/>
      <c r="F63" s="189"/>
      <c r="G63" s="189"/>
      <c r="H63" s="190"/>
      <c r="J63" s="2"/>
    </row>
    <row r="64" spans="1:10" ht="16.5" thickBot="1" x14ac:dyDescent="0.3">
      <c r="A64" s="221" t="s">
        <v>58</v>
      </c>
      <c r="B64" s="191"/>
      <c r="C64" s="57"/>
      <c r="D64" s="191"/>
      <c r="E64" s="191"/>
      <c r="F64" s="191"/>
      <c r="G64" s="191"/>
      <c r="H64" s="192"/>
      <c r="J64" s="2"/>
    </row>
    <row r="65" spans="1:11" ht="45" customHeight="1" x14ac:dyDescent="0.25">
      <c r="A65" s="222" t="s">
        <v>59</v>
      </c>
      <c r="B65" s="141"/>
      <c r="C65" s="76" t="s">
        <v>53</v>
      </c>
      <c r="D65" s="77" t="s">
        <v>60</v>
      </c>
      <c r="E65" s="78" t="s">
        <v>46</v>
      </c>
      <c r="F65" s="79"/>
      <c r="G65" s="80" t="s">
        <v>55</v>
      </c>
      <c r="H65" s="207" t="s">
        <v>30</v>
      </c>
      <c r="I65" s="154"/>
      <c r="J65" s="154"/>
    </row>
    <row r="66" spans="1:11" s="3" customFormat="1" x14ac:dyDescent="0.25">
      <c r="A66" s="213">
        <v>4.0999999999999996</v>
      </c>
      <c r="B66" s="39"/>
      <c r="C66" s="34"/>
      <c r="D66" s="31"/>
      <c r="E66" s="54"/>
      <c r="F66" s="73"/>
      <c r="G66" s="58">
        <f>ROUND(E66*D66,2)</f>
        <v>0</v>
      </c>
      <c r="H66" s="169"/>
      <c r="I66" s="151"/>
      <c r="J66" s="151"/>
    </row>
    <row r="67" spans="1:11" x14ac:dyDescent="0.25">
      <c r="A67" s="213">
        <f>A66+0.1</f>
        <v>4.1999999999999993</v>
      </c>
      <c r="B67" s="39"/>
      <c r="C67" s="34"/>
      <c r="D67" s="31"/>
      <c r="E67" s="54"/>
      <c r="F67" s="73"/>
      <c r="G67" s="58">
        <f t="shared" ref="G67:G74" si="7">ROUND(E67*D67,2)</f>
        <v>0</v>
      </c>
      <c r="H67" s="169"/>
      <c r="I67" s="151"/>
      <c r="J67" s="151"/>
    </row>
    <row r="68" spans="1:11" x14ac:dyDescent="0.25">
      <c r="A68" s="213">
        <f t="shared" ref="A68:A74" si="8">A67+0.1</f>
        <v>4.2999999999999989</v>
      </c>
      <c r="B68" s="39"/>
      <c r="C68" s="34"/>
      <c r="D68" s="31"/>
      <c r="E68" s="54"/>
      <c r="F68" s="73"/>
      <c r="G68" s="58">
        <f t="shared" si="7"/>
        <v>0</v>
      </c>
      <c r="H68" s="169"/>
      <c r="I68" s="151"/>
      <c r="J68" s="151"/>
    </row>
    <row r="69" spans="1:11" x14ac:dyDescent="0.25">
      <c r="A69" s="213">
        <f t="shared" si="8"/>
        <v>4.3999999999999986</v>
      </c>
      <c r="B69" s="39"/>
      <c r="C69" s="34"/>
      <c r="D69" s="31"/>
      <c r="E69" s="54"/>
      <c r="F69" s="73"/>
      <c r="G69" s="58">
        <f t="shared" si="7"/>
        <v>0</v>
      </c>
      <c r="H69" s="169"/>
      <c r="I69" s="151"/>
      <c r="J69" s="151"/>
    </row>
    <row r="70" spans="1:11" x14ac:dyDescent="0.25">
      <c r="A70" s="213">
        <f t="shared" si="8"/>
        <v>4.4999999999999982</v>
      </c>
      <c r="B70" s="39"/>
      <c r="C70" s="34"/>
      <c r="D70" s="31"/>
      <c r="E70" s="54"/>
      <c r="F70" s="73"/>
      <c r="G70" s="58">
        <f t="shared" si="7"/>
        <v>0</v>
      </c>
      <c r="H70" s="169"/>
      <c r="I70" s="151"/>
      <c r="J70" s="151"/>
    </row>
    <row r="71" spans="1:11" s="3" customFormat="1" x14ac:dyDescent="0.25">
      <c r="A71" s="213">
        <f t="shared" si="8"/>
        <v>4.5999999999999979</v>
      </c>
      <c r="B71" s="39"/>
      <c r="C71" s="34"/>
      <c r="D71" s="31"/>
      <c r="E71" s="54"/>
      <c r="F71" s="73"/>
      <c r="G71" s="58">
        <f t="shared" si="7"/>
        <v>0</v>
      </c>
      <c r="H71" s="169"/>
      <c r="I71" s="151"/>
      <c r="J71" s="151"/>
    </row>
    <row r="72" spans="1:11" s="3" customFormat="1" x14ac:dyDescent="0.25">
      <c r="A72" s="213">
        <f t="shared" si="8"/>
        <v>4.6999999999999975</v>
      </c>
      <c r="B72" s="39"/>
      <c r="C72" s="34"/>
      <c r="D72" s="31"/>
      <c r="E72" s="54"/>
      <c r="F72" s="73"/>
      <c r="G72" s="58">
        <f t="shared" si="7"/>
        <v>0</v>
      </c>
      <c r="H72" s="169"/>
      <c r="I72" s="151"/>
      <c r="J72" s="151"/>
    </row>
    <row r="73" spans="1:11" s="3" customFormat="1" x14ac:dyDescent="0.25">
      <c r="A73" s="213">
        <f t="shared" si="8"/>
        <v>4.7999999999999972</v>
      </c>
      <c r="B73" s="39"/>
      <c r="C73" s="34"/>
      <c r="D73" s="31"/>
      <c r="E73" s="54"/>
      <c r="F73" s="73"/>
      <c r="G73" s="58">
        <f t="shared" si="7"/>
        <v>0</v>
      </c>
      <c r="H73" s="169"/>
      <c r="I73" s="151"/>
      <c r="J73" s="151"/>
    </row>
    <row r="74" spans="1:11" s="3" customFormat="1" x14ac:dyDescent="0.25">
      <c r="A74" s="213">
        <f t="shared" si="8"/>
        <v>4.8999999999999968</v>
      </c>
      <c r="B74" s="39"/>
      <c r="C74" s="42"/>
      <c r="D74" s="31"/>
      <c r="E74" s="54"/>
      <c r="F74" s="74"/>
      <c r="G74" s="58">
        <f t="shared" si="7"/>
        <v>0</v>
      </c>
      <c r="H74" s="169"/>
      <c r="I74" s="151"/>
      <c r="J74" s="151"/>
    </row>
    <row r="75" spans="1:11" s="3" customFormat="1" ht="19.5" x14ac:dyDescent="0.25">
      <c r="A75" s="223"/>
      <c r="B75" s="93"/>
      <c r="C75" s="93"/>
      <c r="D75" s="93"/>
      <c r="E75" s="93"/>
      <c r="F75" s="122" t="s">
        <v>61</v>
      </c>
      <c r="G75" s="235">
        <f>SUM(G66:G74)</f>
        <v>0</v>
      </c>
      <c r="H75" s="173"/>
      <c r="I75" s="151"/>
      <c r="J75" s="151"/>
    </row>
    <row r="76" spans="1:11" s="126" customFormat="1" ht="45" customHeight="1" thickBot="1" x14ac:dyDescent="0.3">
      <c r="A76" s="211"/>
      <c r="B76" s="125"/>
      <c r="C76" s="125"/>
      <c r="D76" s="125"/>
      <c r="E76" s="125"/>
      <c r="F76" s="125"/>
      <c r="G76" s="125"/>
      <c r="H76" s="174"/>
      <c r="I76" s="2"/>
      <c r="J76" s="2"/>
      <c r="K76" s="3"/>
    </row>
    <row r="77" spans="1:11" s="3" customFormat="1" ht="18.600000000000001" customHeight="1" thickBot="1" x14ac:dyDescent="0.3">
      <c r="A77" s="216" t="s">
        <v>62</v>
      </c>
      <c r="B77" s="119"/>
      <c r="C77" s="119"/>
      <c r="D77" s="119"/>
      <c r="E77" s="119"/>
      <c r="F77" s="119"/>
      <c r="G77" s="119"/>
      <c r="H77" s="175"/>
      <c r="I77" s="152"/>
      <c r="J77" s="152"/>
    </row>
    <row r="78" spans="1:11" s="3" customFormat="1" ht="45.95" customHeight="1" x14ac:dyDescent="0.25">
      <c r="A78" s="224" t="s">
        <v>43</v>
      </c>
      <c r="B78" s="89"/>
      <c r="C78" s="88" t="s">
        <v>53</v>
      </c>
      <c r="D78" s="88" t="s">
        <v>54</v>
      </c>
      <c r="E78" s="90" t="s">
        <v>46</v>
      </c>
      <c r="F78" s="79"/>
      <c r="G78" s="80" t="s">
        <v>63</v>
      </c>
      <c r="H78" s="207" t="s">
        <v>30</v>
      </c>
      <c r="I78" s="150"/>
      <c r="J78" s="150"/>
    </row>
    <row r="79" spans="1:11" x14ac:dyDescent="0.25">
      <c r="A79" s="213">
        <v>5.0999999999999996</v>
      </c>
      <c r="B79" s="15"/>
      <c r="C79" s="5"/>
      <c r="D79" s="16"/>
      <c r="E79" s="56"/>
      <c r="F79" s="73"/>
      <c r="G79" s="60">
        <f>ROUND(D79*E79,2)</f>
        <v>0</v>
      </c>
      <c r="H79" s="169"/>
      <c r="I79" s="149"/>
      <c r="J79" s="149"/>
    </row>
    <row r="80" spans="1:11" x14ac:dyDescent="0.25">
      <c r="A80" s="213">
        <f>A79+0.1</f>
        <v>5.1999999999999993</v>
      </c>
      <c r="B80" s="15"/>
      <c r="C80" s="5"/>
      <c r="D80" s="16"/>
      <c r="E80" s="56"/>
      <c r="F80" s="73"/>
      <c r="G80" s="60">
        <f t="shared" ref="G80:G98" si="9">ROUND(D80*E80,2)</f>
        <v>0</v>
      </c>
      <c r="H80" s="169"/>
      <c r="I80" s="149"/>
      <c r="J80" s="149"/>
    </row>
    <row r="81" spans="1:10" x14ac:dyDescent="0.25">
      <c r="A81" s="213">
        <f>A80+0.1</f>
        <v>5.2999999999999989</v>
      </c>
      <c r="B81" s="15"/>
      <c r="C81" s="5"/>
      <c r="D81" s="16"/>
      <c r="E81" s="56"/>
      <c r="F81" s="73"/>
      <c r="G81" s="60">
        <f t="shared" si="9"/>
        <v>0</v>
      </c>
      <c r="H81" s="169"/>
      <c r="I81" s="149"/>
      <c r="J81" s="149"/>
    </row>
    <row r="82" spans="1:10" x14ac:dyDescent="0.25">
      <c r="A82" s="213">
        <f t="shared" ref="A82:A87" si="10">A81+0.1</f>
        <v>5.3999999999999986</v>
      </c>
      <c r="B82" s="15"/>
      <c r="C82" s="5"/>
      <c r="D82" s="16"/>
      <c r="E82" s="56"/>
      <c r="F82" s="73"/>
      <c r="G82" s="60">
        <f t="shared" si="9"/>
        <v>0</v>
      </c>
      <c r="H82" s="169"/>
      <c r="I82" s="149"/>
      <c r="J82" s="149"/>
    </row>
    <row r="83" spans="1:10" x14ac:dyDescent="0.25">
      <c r="A83" s="213">
        <f t="shared" si="10"/>
        <v>5.4999999999999982</v>
      </c>
      <c r="B83" s="15"/>
      <c r="C83" s="5"/>
      <c r="D83" s="16"/>
      <c r="E83" s="56"/>
      <c r="F83" s="73"/>
      <c r="G83" s="60">
        <f t="shared" si="9"/>
        <v>0</v>
      </c>
      <c r="H83" s="169"/>
      <c r="I83" s="149"/>
      <c r="J83" s="149"/>
    </row>
    <row r="84" spans="1:10" x14ac:dyDescent="0.25">
      <c r="A84" s="213">
        <f t="shared" si="10"/>
        <v>5.5999999999999979</v>
      </c>
      <c r="B84" s="15"/>
      <c r="C84" s="5"/>
      <c r="D84" s="16"/>
      <c r="E84" s="56"/>
      <c r="F84" s="73"/>
      <c r="G84" s="60">
        <f t="shared" si="9"/>
        <v>0</v>
      </c>
      <c r="H84" s="169"/>
      <c r="I84" s="149"/>
      <c r="J84" s="149"/>
    </row>
    <row r="85" spans="1:10" x14ac:dyDescent="0.25">
      <c r="A85" s="213">
        <f t="shared" si="10"/>
        <v>5.6999999999999975</v>
      </c>
      <c r="B85" s="15"/>
      <c r="C85" s="5"/>
      <c r="D85" s="16"/>
      <c r="E85" s="56"/>
      <c r="F85" s="73"/>
      <c r="G85" s="60">
        <f t="shared" si="9"/>
        <v>0</v>
      </c>
      <c r="H85" s="169"/>
      <c r="I85" s="149"/>
      <c r="J85" s="149"/>
    </row>
    <row r="86" spans="1:10" x14ac:dyDescent="0.25">
      <c r="A86" s="213">
        <f t="shared" si="10"/>
        <v>5.7999999999999972</v>
      </c>
      <c r="B86" s="15"/>
      <c r="C86" s="5"/>
      <c r="D86" s="16"/>
      <c r="E86" s="56"/>
      <c r="F86" s="73"/>
      <c r="G86" s="60">
        <f t="shared" si="9"/>
        <v>0</v>
      </c>
      <c r="H86" s="169"/>
      <c r="I86" s="149"/>
      <c r="J86" s="149"/>
    </row>
    <row r="87" spans="1:10" x14ac:dyDescent="0.25">
      <c r="A87" s="213">
        <f t="shared" si="10"/>
        <v>5.8999999999999968</v>
      </c>
      <c r="B87" s="15"/>
      <c r="C87" s="5"/>
      <c r="D87" s="16"/>
      <c r="E87" s="56"/>
      <c r="F87" s="72"/>
      <c r="G87" s="60">
        <f t="shared" si="9"/>
        <v>0</v>
      </c>
      <c r="H87" s="169"/>
      <c r="I87" s="149"/>
      <c r="J87" s="149"/>
    </row>
    <row r="88" spans="1:10" x14ac:dyDescent="0.25">
      <c r="A88" s="214">
        <v>5.0999999999999996</v>
      </c>
      <c r="B88" s="15"/>
      <c r="C88" s="5"/>
      <c r="D88" s="16"/>
      <c r="E88" s="56"/>
      <c r="F88" s="72"/>
      <c r="G88" s="60">
        <f t="shared" si="9"/>
        <v>0</v>
      </c>
      <c r="H88" s="169"/>
      <c r="I88" s="149"/>
      <c r="J88" s="149"/>
    </row>
    <row r="89" spans="1:10" x14ac:dyDescent="0.25">
      <c r="A89" s="213">
        <f>A88+0.01</f>
        <v>5.1099999999999994</v>
      </c>
      <c r="B89" s="15"/>
      <c r="C89" s="5"/>
      <c r="D89" s="16"/>
      <c r="E89" s="56"/>
      <c r="F89" s="73"/>
      <c r="G89" s="60">
        <f t="shared" si="9"/>
        <v>0</v>
      </c>
      <c r="H89" s="169"/>
      <c r="I89" s="149"/>
      <c r="J89" s="149"/>
    </row>
    <row r="90" spans="1:10" x14ac:dyDescent="0.25">
      <c r="A90" s="213">
        <f t="shared" ref="A90:A97" si="11">A89+0.01</f>
        <v>5.1199999999999992</v>
      </c>
      <c r="B90" s="15"/>
      <c r="C90" s="5"/>
      <c r="D90" s="16"/>
      <c r="E90" s="56"/>
      <c r="F90" s="73"/>
      <c r="G90" s="60">
        <f t="shared" si="9"/>
        <v>0</v>
      </c>
      <c r="H90" s="169"/>
      <c r="I90" s="149"/>
      <c r="J90" s="149"/>
    </row>
    <row r="91" spans="1:10" x14ac:dyDescent="0.25">
      <c r="A91" s="213">
        <f t="shared" si="11"/>
        <v>5.129999999999999</v>
      </c>
      <c r="B91" s="15"/>
      <c r="C91" s="5"/>
      <c r="D91" s="16"/>
      <c r="E91" s="56"/>
      <c r="F91" s="73"/>
      <c r="G91" s="60">
        <f t="shared" si="9"/>
        <v>0</v>
      </c>
      <c r="H91" s="169"/>
      <c r="I91" s="149"/>
      <c r="J91" s="149"/>
    </row>
    <row r="92" spans="1:10" x14ac:dyDescent="0.25">
      <c r="A92" s="213">
        <f t="shared" si="11"/>
        <v>5.1399999999999988</v>
      </c>
      <c r="B92" s="15"/>
      <c r="C92" s="5"/>
      <c r="D92" s="16"/>
      <c r="E92" s="56"/>
      <c r="F92" s="73"/>
      <c r="G92" s="60">
        <f t="shared" si="9"/>
        <v>0</v>
      </c>
      <c r="H92" s="169"/>
      <c r="I92" s="149"/>
      <c r="J92" s="149"/>
    </row>
    <row r="93" spans="1:10" x14ac:dyDescent="0.25">
      <c r="A93" s="213">
        <f t="shared" si="11"/>
        <v>5.1499999999999986</v>
      </c>
      <c r="B93" s="15"/>
      <c r="C93" s="5"/>
      <c r="D93" s="16"/>
      <c r="E93" s="56"/>
      <c r="F93" s="73"/>
      <c r="G93" s="60">
        <f t="shared" si="9"/>
        <v>0</v>
      </c>
      <c r="H93" s="169"/>
      <c r="I93" s="149"/>
      <c r="J93" s="149"/>
    </row>
    <row r="94" spans="1:10" x14ac:dyDescent="0.25">
      <c r="A94" s="213">
        <f t="shared" si="11"/>
        <v>5.1599999999999984</v>
      </c>
      <c r="B94" s="15"/>
      <c r="C94" s="5"/>
      <c r="D94" s="16"/>
      <c r="E94" s="56"/>
      <c r="F94" s="73"/>
      <c r="G94" s="60">
        <f t="shared" si="9"/>
        <v>0</v>
      </c>
      <c r="H94" s="169"/>
      <c r="I94" s="149"/>
      <c r="J94" s="149"/>
    </row>
    <row r="95" spans="1:10" x14ac:dyDescent="0.25">
      <c r="A95" s="213">
        <f t="shared" si="11"/>
        <v>5.1699999999999982</v>
      </c>
      <c r="B95" s="15"/>
      <c r="C95" s="5"/>
      <c r="D95" s="16"/>
      <c r="E95" s="56"/>
      <c r="F95" s="73"/>
      <c r="G95" s="60">
        <f t="shared" si="9"/>
        <v>0</v>
      </c>
      <c r="H95" s="169"/>
      <c r="I95" s="149"/>
      <c r="J95" s="149"/>
    </row>
    <row r="96" spans="1:10" x14ac:dyDescent="0.25">
      <c r="A96" s="213">
        <f t="shared" si="11"/>
        <v>5.1799999999999979</v>
      </c>
      <c r="B96" s="15"/>
      <c r="C96" s="5"/>
      <c r="D96" s="16"/>
      <c r="E96" s="56"/>
      <c r="F96" s="73"/>
      <c r="G96" s="60">
        <f t="shared" si="9"/>
        <v>0</v>
      </c>
      <c r="H96" s="169"/>
      <c r="I96" s="149"/>
      <c r="J96" s="149"/>
    </row>
    <row r="97" spans="1:11" x14ac:dyDescent="0.25">
      <c r="A97" s="213">
        <f t="shared" si="11"/>
        <v>5.1899999999999977</v>
      </c>
      <c r="B97" s="15"/>
      <c r="C97" s="5"/>
      <c r="D97" s="16"/>
      <c r="E97" s="56"/>
      <c r="F97" s="73"/>
      <c r="G97" s="60">
        <f t="shared" si="9"/>
        <v>0</v>
      </c>
      <c r="H97" s="169"/>
      <c r="I97" s="149"/>
      <c r="J97" s="149"/>
    </row>
    <row r="98" spans="1:11" ht="15.95" customHeight="1" x14ac:dyDescent="0.25">
      <c r="A98" s="214">
        <v>5.2</v>
      </c>
      <c r="B98" s="15"/>
      <c r="C98" s="5"/>
      <c r="D98" s="16"/>
      <c r="E98" s="56"/>
      <c r="F98" s="74"/>
      <c r="G98" s="60">
        <f t="shared" si="9"/>
        <v>0</v>
      </c>
      <c r="H98" s="169"/>
      <c r="I98" s="149"/>
      <c r="J98" s="149"/>
    </row>
    <row r="99" spans="1:11" s="61" customFormat="1" ht="20.25" thickBot="1" x14ac:dyDescent="0.35">
      <c r="A99" s="225"/>
      <c r="B99" s="94"/>
      <c r="C99" s="94"/>
      <c r="D99" s="94"/>
      <c r="E99" s="94"/>
      <c r="F99" s="62" t="s">
        <v>64</v>
      </c>
      <c r="G99" s="95">
        <f>SUM(G79:G98)</f>
        <v>0</v>
      </c>
      <c r="H99" s="161"/>
      <c r="I99" s="145"/>
      <c r="J99" s="145"/>
    </row>
    <row r="100" spans="1:11" s="127" customFormat="1" ht="20.100000000000001" customHeight="1" x14ac:dyDescent="0.25">
      <c r="A100" s="208"/>
      <c r="B100" s="120"/>
      <c r="C100" s="120"/>
      <c r="D100" s="120"/>
      <c r="E100" s="120"/>
      <c r="F100" s="120"/>
      <c r="G100" s="120"/>
      <c r="H100" s="162"/>
      <c r="I100" s="13"/>
      <c r="J100" s="146"/>
      <c r="K100" s="3"/>
    </row>
    <row r="101" spans="1:11" ht="15.95" customHeight="1" thickBot="1" x14ac:dyDescent="0.3">
      <c r="A101" s="226" t="s">
        <v>65</v>
      </c>
      <c r="B101" s="189"/>
      <c r="C101" s="189"/>
      <c r="D101" s="189"/>
      <c r="E101" s="189"/>
      <c r="F101" s="189"/>
      <c r="G101" s="191"/>
      <c r="H101" s="193"/>
      <c r="I101" s="13"/>
      <c r="J101" s="13"/>
    </row>
    <row r="102" spans="1:11" ht="15.6" customHeight="1" x14ac:dyDescent="0.25">
      <c r="A102" s="99"/>
      <c r="B102" s="93"/>
      <c r="C102" s="93"/>
      <c r="D102" s="93"/>
      <c r="E102" s="93"/>
      <c r="F102" s="194"/>
      <c r="G102" s="97" t="s">
        <v>15</v>
      </c>
      <c r="H102" s="163"/>
      <c r="I102" s="147"/>
      <c r="J102" s="147"/>
    </row>
    <row r="103" spans="1:11" s="61" customFormat="1" ht="18.75" x14ac:dyDescent="0.3">
      <c r="A103" s="104" t="s">
        <v>66</v>
      </c>
      <c r="B103" s="143"/>
      <c r="C103" s="143"/>
      <c r="D103" s="143"/>
      <c r="E103" s="143"/>
      <c r="F103" s="195"/>
      <c r="G103" s="98">
        <f>G75+G37+G16+G61+G99</f>
        <v>0</v>
      </c>
      <c r="H103" s="164"/>
      <c r="I103" s="147"/>
      <c r="J103" s="147"/>
      <c r="K103" s="96"/>
    </row>
    <row r="104" spans="1:11" ht="16.5" thickBot="1" x14ac:dyDescent="0.3">
      <c r="A104" s="204"/>
      <c r="B104" s="91"/>
      <c r="C104" s="91"/>
      <c r="D104" s="91"/>
      <c r="E104" s="91"/>
      <c r="F104" s="91"/>
      <c r="G104" s="92"/>
      <c r="H104" s="165"/>
      <c r="I104" s="13"/>
      <c r="J104" s="146"/>
    </row>
    <row r="105" spans="1:11" ht="15.95" customHeight="1" thickBot="1" x14ac:dyDescent="0.3">
      <c r="A105" s="227" t="s">
        <v>67</v>
      </c>
      <c r="B105" s="196"/>
      <c r="C105" s="196"/>
      <c r="D105" s="196"/>
      <c r="E105" s="196"/>
      <c r="F105" s="196"/>
      <c r="G105" s="140"/>
      <c r="H105" s="184"/>
      <c r="I105" s="13"/>
      <c r="J105" s="13"/>
    </row>
    <row r="106" spans="1:11" ht="15.6" customHeight="1" x14ac:dyDescent="0.25">
      <c r="A106" s="99"/>
      <c r="B106" s="100"/>
      <c r="C106" s="100"/>
      <c r="D106" s="100"/>
      <c r="E106" s="100"/>
      <c r="F106" s="101"/>
      <c r="G106" s="97" t="s">
        <v>17</v>
      </c>
      <c r="H106" s="233"/>
      <c r="I106" s="147"/>
      <c r="J106" s="147"/>
    </row>
    <row r="107" spans="1:11" s="61" customFormat="1" ht="18.75" x14ac:dyDescent="0.3">
      <c r="A107" s="102" t="s">
        <v>68</v>
      </c>
      <c r="B107" s="197"/>
      <c r="C107" s="197"/>
      <c r="D107" s="197"/>
      <c r="E107" s="197"/>
      <c r="F107" s="198"/>
      <c r="G107" s="103">
        <v>0</v>
      </c>
      <c r="H107" s="234"/>
      <c r="I107" s="147"/>
      <c r="J107" s="147"/>
    </row>
    <row r="108" spans="1:11" x14ac:dyDescent="0.25">
      <c r="A108" s="204"/>
      <c r="B108" s="91"/>
      <c r="C108" s="91"/>
      <c r="D108" s="91"/>
      <c r="E108" s="91"/>
      <c r="F108" s="91"/>
      <c r="G108" s="92"/>
      <c r="H108" s="165"/>
      <c r="I108" s="13"/>
      <c r="J108" s="146"/>
    </row>
    <row r="109" spans="1:11" ht="16.5" thickBot="1" x14ac:dyDescent="0.3">
      <c r="A109" s="228" t="s">
        <v>69</v>
      </c>
      <c r="B109" s="144"/>
      <c r="C109" s="144"/>
      <c r="D109" s="144"/>
      <c r="E109" s="144"/>
      <c r="F109" s="144"/>
      <c r="G109" s="144"/>
      <c r="H109" s="166"/>
      <c r="I109" s="148"/>
      <c r="J109" s="148"/>
    </row>
    <row r="110" spans="1:11" x14ac:dyDescent="0.25">
      <c r="A110" s="204"/>
      <c r="B110" s="91"/>
      <c r="C110" s="91"/>
      <c r="D110" s="91"/>
      <c r="E110" s="91"/>
      <c r="F110" s="91"/>
      <c r="G110" s="117" t="s">
        <v>70</v>
      </c>
      <c r="H110" s="233"/>
      <c r="I110" s="13"/>
      <c r="J110" s="146"/>
    </row>
    <row r="111" spans="1:11" ht="19.5" thickBot="1" x14ac:dyDescent="0.35">
      <c r="A111" s="229" t="s">
        <v>71</v>
      </c>
      <c r="B111" s="91"/>
      <c r="C111" s="91"/>
      <c r="D111" s="91"/>
      <c r="E111" s="91"/>
      <c r="F111" s="91"/>
      <c r="G111" s="176"/>
      <c r="H111" s="234"/>
      <c r="I111" s="13"/>
      <c r="J111" s="146"/>
    </row>
    <row r="112" spans="1:11" ht="15.95" customHeight="1" thickBot="1" x14ac:dyDescent="0.3">
      <c r="A112" s="227" t="s">
        <v>72</v>
      </c>
      <c r="B112" s="196"/>
      <c r="C112" s="196"/>
      <c r="D112" s="196"/>
      <c r="E112" s="196"/>
      <c r="F112" s="196"/>
      <c r="G112" s="140"/>
      <c r="H112" s="193"/>
      <c r="I112" s="13"/>
      <c r="J112" s="13"/>
    </row>
    <row r="113" spans="1:10" ht="15.6" customHeight="1" x14ac:dyDescent="0.25">
      <c r="A113" s="230"/>
      <c r="B113" s="187"/>
      <c r="C113" s="187"/>
      <c r="D113" s="187"/>
      <c r="E113" s="187"/>
      <c r="F113" s="231"/>
      <c r="G113" s="97" t="s">
        <v>73</v>
      </c>
      <c r="H113" s="232"/>
      <c r="I113" s="147"/>
      <c r="J113" s="147"/>
    </row>
    <row r="114" spans="1:10" s="61" customFormat="1" ht="19.5" thickBot="1" x14ac:dyDescent="0.35">
      <c r="A114" s="104" t="s">
        <v>74</v>
      </c>
      <c r="B114" s="197"/>
      <c r="C114" s="197"/>
      <c r="D114" s="197"/>
      <c r="E114" s="197"/>
      <c r="F114" s="198"/>
      <c r="G114" s="203">
        <f>(G103+G107)-G111</f>
        <v>0</v>
      </c>
      <c r="H114" s="167"/>
      <c r="I114" s="147"/>
      <c r="J114" s="147"/>
    </row>
    <row r="115" spans="1:10" hidden="1" x14ac:dyDescent="0.25">
      <c r="B115" s="6"/>
      <c r="C115" s="7"/>
      <c r="D115" s="8"/>
      <c r="E115" s="9"/>
      <c r="F115" s="7"/>
      <c r="G115" s="8"/>
      <c r="H115" s="8"/>
    </row>
    <row r="116" spans="1:10" hidden="1" x14ac:dyDescent="0.25">
      <c r="J116" s="38"/>
    </row>
    <row r="1048575" x14ac:dyDescent="0.25"/>
    <row r="1048576" x14ac:dyDescent="0.25"/>
  </sheetData>
  <printOptions horizontalCentered="1"/>
  <pageMargins left="0.7" right="0.7" top="0.75" bottom="0.75" header="0.3" footer="0.3"/>
  <pageSetup scale="36" fitToHeight="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8C9E5BB162804D8CC3272D5ECB3441" ma:contentTypeVersion="10" ma:contentTypeDescription="Create a new document." ma:contentTypeScope="" ma:versionID="357492ec3fdc7194a48e0e2be706ff6d">
  <xsd:schema xmlns:xsd="http://www.w3.org/2001/XMLSchema" xmlns:xs="http://www.w3.org/2001/XMLSchema" xmlns:p="http://schemas.microsoft.com/office/2006/metadata/properties" xmlns:ns2="7f38107c-71e4-4cf8-8540-5d764cf0b8ab" xmlns:ns3="f18e053f-7de3-4e86-be47-d75662b111d6" targetNamespace="http://schemas.microsoft.com/office/2006/metadata/properties" ma:root="true" ma:fieldsID="e52f6bd1a384888cf5d2f9f6b7a3534a" ns2:_="" ns3:_="">
    <xsd:import namespace="7f38107c-71e4-4cf8-8540-5d764cf0b8ab"/>
    <xsd:import namespace="f18e053f-7de3-4e86-be47-d75662b111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38107c-71e4-4cf8-8540-5d764cf0b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8e053f-7de3-4e86-be47-d75662b111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5809BD-4E18-42D0-9324-A9C806C7AD9C}">
  <ds:schemaRefs>
    <ds:schemaRef ds:uri="http://schemas.microsoft.com/sharepoint/v3/contenttype/forms"/>
  </ds:schemaRefs>
</ds:datastoreItem>
</file>

<file path=customXml/itemProps2.xml><?xml version="1.0" encoding="utf-8"?>
<ds:datastoreItem xmlns:ds="http://schemas.openxmlformats.org/officeDocument/2006/customXml" ds:itemID="{FB46DBA2-036B-48B0-99D3-36198DBC7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38107c-71e4-4cf8-8540-5d764cf0b8ab"/>
    <ds:schemaRef ds:uri="f18e053f-7de3-4e86-be47-d75662b11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1CEDC0-01F9-47B6-A69F-AE116347BBAC}">
  <ds:schemaRefs>
    <ds:schemaRef ds:uri="http://purl.org/dc/dcmitype/"/>
    <ds:schemaRef ds:uri="http://schemas.microsoft.com/office/infopath/2007/PartnerControls"/>
    <ds:schemaRef ds:uri="http://purl.org/dc/elements/1.1/"/>
    <ds:schemaRef ds:uri="http://schemas.microsoft.com/office/2006/metadata/properties"/>
    <ds:schemaRef ds:uri="7f38107c-71e4-4cf8-8540-5d764cf0b8ab"/>
    <ds:schemaRef ds:uri="http://schemas.microsoft.com/office/2006/documentManagement/types"/>
    <ds:schemaRef ds:uri="http://purl.org/dc/terms/"/>
    <ds:schemaRef ds:uri="http://schemas.openxmlformats.org/package/2006/metadata/core-properties"/>
    <ds:schemaRef ds:uri="f18e053f-7de3-4e86-be47-d75662b111d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Sheet 2 - Summary Budget</vt:lpstr>
      <vt:lpstr>Sheet 3 - Year 1 </vt:lpstr>
      <vt:lpstr>'Sheet 2 - Summary Budget'!Print_Area</vt:lpstr>
      <vt:lpstr>'Sheet 3 - Year 1 '!Print_Area</vt:lpstr>
      <vt:lpstr>'Sheet 3 - Year 1 '!Print_Titles</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Budget Template</dc:title>
  <dc:subject>Civil Money Penalty Funds</dc:subject>
  <dc:creator>Civil Money Penalty Reinvestment Program (CMPRP)</dc:creator>
  <cp:keywords>CMP funds, CMP funds budget template, CMPRP, Civil Money Penalty Reinestment Program, Centers for Medicare &amp; Medicaid Services, CMS</cp:keywords>
  <dc:description/>
  <cp:lastModifiedBy>Layne Janet</cp:lastModifiedBy>
  <cp:revision/>
  <dcterms:created xsi:type="dcterms:W3CDTF">2011-04-25T16:36:39Z</dcterms:created>
  <dcterms:modified xsi:type="dcterms:W3CDTF">2025-11-04T19:32:29Z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0x010100A88C9E5BB162804D8CC3272D5ECB3441</vt:lpwstr>
  </property>
  <property fmtid="{D5CDD505-2E9C-101B-9397-08002B2CF9AE}" pid="3" name="WorkbookGuid">
    <vt:lpwstr>b7907258-ce8b-4560-a762-9aede9723898</vt:lpwstr>
  </property>
</Properties>
</file>