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ospital Program\Provider Tax\HCR 5 SFY 2020 Assessment\Rulemaking &amp; SPA documents\"/>
    </mc:Choice>
  </mc:AlternateContent>
  <bookViews>
    <workbookView xWindow="0" yWindow="105" windowWidth="17175" windowHeight="8400"/>
  </bookViews>
  <sheets>
    <sheet name="Sheet 1" sheetId="1" r:id="rId1"/>
  </sheets>
  <definedNames>
    <definedName name="_xlnm.Print_Area" localSheetId="0">'Sheet 1'!$A$1:$D$55</definedName>
  </definedNames>
  <calcPr calcId="162913"/>
</workbook>
</file>

<file path=xl/calcChain.xml><?xml version="1.0" encoding="utf-8"?>
<calcChain xmlns="http://schemas.openxmlformats.org/spreadsheetml/2006/main">
  <c r="D54" i="1" l="1"/>
  <c r="C54" i="1"/>
  <c r="C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51" i="1" s="1"/>
  <c r="C17" i="1" l="1"/>
  <c r="D16" i="1"/>
  <c r="D15" i="1"/>
  <c r="D14" i="1"/>
  <c r="D13" i="1"/>
  <c r="D12" i="1"/>
  <c r="D11" i="1"/>
  <c r="D10" i="1"/>
  <c r="D9" i="1"/>
  <c r="D8" i="1"/>
  <c r="D17" i="1" l="1"/>
</calcChain>
</file>

<file path=xl/sharedStrings.xml><?xml version="1.0" encoding="utf-8"?>
<sst xmlns="http://schemas.openxmlformats.org/spreadsheetml/2006/main" count="60" uniqueCount="56">
  <si>
    <t>Prov. #</t>
  </si>
  <si>
    <t>Provider Name</t>
  </si>
  <si>
    <t>DSH Certifications of Public Expenditures</t>
  </si>
  <si>
    <t>Ucompensated Care Costs Certified as Public Expenditure</t>
  </si>
  <si>
    <t>Totals Non-Rurals</t>
  </si>
  <si>
    <t>Totals Rurals</t>
  </si>
  <si>
    <t>TOTALS ALL NON-STATE</t>
  </si>
  <si>
    <t>SFY 2019 Non-Rural Non-State Public Hospitals</t>
  </si>
  <si>
    <t>1720330</t>
  </si>
  <si>
    <t>Iberia Medical Center</t>
  </si>
  <si>
    <t>1720101</t>
  </si>
  <si>
    <t>Lane Regional Medical Center</t>
  </si>
  <si>
    <t>1720267</t>
  </si>
  <si>
    <t>North Oaks Medical Center</t>
  </si>
  <si>
    <t>1702871</t>
  </si>
  <si>
    <t>North Oaks Rehabilitation Hospital</t>
  </si>
  <si>
    <t>1720151</t>
  </si>
  <si>
    <t>Opelousas General Hospital</t>
  </si>
  <si>
    <t>1720313</t>
  </si>
  <si>
    <t>Slidell Memorial Hospital</t>
  </si>
  <si>
    <t>1720259</t>
  </si>
  <si>
    <t>St. Tammany Parish Hospital</t>
  </si>
  <si>
    <t>1736848</t>
  </si>
  <si>
    <t>Thibodaux Regional Medical Center</t>
  </si>
  <si>
    <t>1730483</t>
  </si>
  <si>
    <t>West Calcasieu Cameron Hospital</t>
  </si>
  <si>
    <t>FFP Amount @ 65.00% FMAP</t>
  </si>
  <si>
    <t>SFY 2019  -  Rural Non-State Public Hospitals</t>
  </si>
  <si>
    <t>Abbeville General Hospital</t>
  </si>
  <si>
    <t>Acadia -St. Landry Hospital</t>
  </si>
  <si>
    <t>Beauregard Memorial Hospital</t>
  </si>
  <si>
    <t>Bunkie General Hospital</t>
  </si>
  <si>
    <t>Citizens Medical Center</t>
  </si>
  <si>
    <t>East Carroll Parish Hospital</t>
  </si>
  <si>
    <t>Franklin Foundation Hospital</t>
  </si>
  <si>
    <t>Franklin Medical Center</t>
  </si>
  <si>
    <t>Hood Memorial Hospital</t>
  </si>
  <si>
    <t>Jackson Parish Hospital</t>
  </si>
  <si>
    <t>Lasalle General Hospital</t>
  </si>
  <si>
    <t>Madison Parish Hospital</t>
  </si>
  <si>
    <t>Morehouse General Hospital</t>
  </si>
  <si>
    <t>Natchitoches Regional Medical Center</t>
  </si>
  <si>
    <t>North Caddo Medical Center</t>
  </si>
  <si>
    <t>Pointe Coupee General Hospital</t>
  </si>
  <si>
    <t>Prevost Memorial Hospital</t>
  </si>
  <si>
    <t>Reeves Memorial Medical Center</t>
  </si>
  <si>
    <t>Richardson Medical Center</t>
  </si>
  <si>
    <t>Richland Parish Hospital</t>
  </si>
  <si>
    <t>Riverland Medical Center</t>
  </si>
  <si>
    <t>Riverside Medical Center</t>
  </si>
  <si>
    <t>St. Bernard Parish Hospital</t>
  </si>
  <si>
    <t>St. Charles Parish Hospital</t>
  </si>
  <si>
    <t>St. Helena Parish Hospital</t>
  </si>
  <si>
    <t>St. James Parish Hospital</t>
  </si>
  <si>
    <t>West Feliciana Parish Hospital</t>
  </si>
  <si>
    <t>SFY 2019 Non-State Public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</si>
</sst>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i/>
      <sz val="1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Times (W1)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.25"/>
      <color theme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6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9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29" fillId="52" borderId="13" applyNumberForma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0" fontId="47" fillId="57" borderId="0" applyFont="0" applyFill="0" applyBorder="0" applyAlignment="0" applyProtection="0"/>
    <xf numFmtId="0" fontId="45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43" fontId="48" fillId="0" borderId="0"/>
    <xf numFmtId="0" fontId="26" fillId="0" borderId="0"/>
  </cellStyleXfs>
  <cellXfs count="36">
    <xf numFmtId="0" fontId="0" fillId="0" borderId="0" xfId="0"/>
    <xf numFmtId="1" fontId="3" fillId="2" borderId="2" xfId="2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0" fontId="3" fillId="0" borderId="0" xfId="0" applyFont="1"/>
    <xf numFmtId="0" fontId="3" fillId="0" borderId="1" xfId="1" applyFont="1" applyFill="1" applyBorder="1"/>
    <xf numFmtId="0" fontId="5" fillId="0" borderId="1" xfId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3" fillId="0" borderId="0" xfId="0" applyFont="1" applyBorder="1"/>
    <xf numFmtId="42" fontId="3" fillId="0" borderId="0" xfId="0" applyNumberFormat="1" applyFont="1" applyBorder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/>
    <xf numFmtId="0" fontId="3" fillId="0" borderId="2" xfId="1" applyFont="1" applyFill="1" applyBorder="1"/>
    <xf numFmtId="0" fontId="3" fillId="0" borderId="0" xfId="0" applyFont="1" applyFill="1"/>
    <xf numFmtId="0" fontId="3" fillId="0" borderId="0" xfId="0" applyFont="1" applyFill="1" applyBorder="1"/>
    <xf numFmtId="164" fontId="3" fillId="0" borderId="3" xfId="1" applyNumberFormat="1" applyFont="1" applyFill="1" applyBorder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1" fontId="3" fillId="0" borderId="0" xfId="1" applyNumberFormat="1" applyFont="1" applyFill="1" applyAlignment="1">
      <alignment horizontal="centerContinuous"/>
    </xf>
    <xf numFmtId="41" fontId="5" fillId="0" borderId="2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0" fontId="3" fillId="56" borderId="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42" fontId="3" fillId="0" borderId="2" xfId="1" applyNumberFormat="1" applyFont="1" applyFill="1" applyBorder="1" applyAlignment="1">
      <alignment horizontal="right"/>
    </xf>
    <xf numFmtId="6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/>
    <xf numFmtId="0" fontId="5" fillId="0" borderId="0" xfId="0" applyFont="1"/>
    <xf numFmtId="0" fontId="3" fillId="0" borderId="0" xfId="0" applyFont="1"/>
    <xf numFmtId="42" fontId="49" fillId="56" borderId="2" xfId="1" applyNumberFormat="1" applyFont="1" applyFill="1" applyBorder="1" applyAlignment="1">
      <alignment horizontal="center"/>
    </xf>
    <xf numFmtId="0" fontId="5" fillId="56" borderId="3" xfId="1" applyFont="1" applyFill="1" applyBorder="1" applyAlignment="1">
      <alignment horizontal="center"/>
    </xf>
    <xf numFmtId="42" fontId="50" fillId="56" borderId="2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</cellXfs>
  <cellStyles count="865">
    <cellStyle name="20% - Accent1" xfId="28" builtinId="30" customBuiltin="1"/>
    <cellStyle name="20% - Accent1 2" xfId="68"/>
    <cellStyle name="20% - Accent1 2 2" xfId="61"/>
    <cellStyle name="20% - Accent1 2 3" xfId="77"/>
    <cellStyle name="20% - Accent1 2 4" xfId="792"/>
    <cellStyle name="20% - Accent1 3" xfId="70"/>
    <cellStyle name="20% - Accent1 3 2" xfId="59"/>
    <cellStyle name="20% - Accent1 3 3" xfId="75"/>
    <cellStyle name="20% - Accent1 3 4" xfId="791"/>
    <cellStyle name="20% - Accent1 4" xfId="56"/>
    <cellStyle name="20% - Accent1 4 2" xfId="72"/>
    <cellStyle name="20% - Accent1 4 3" xfId="65"/>
    <cellStyle name="20% - Accent1 4 4" xfId="790"/>
    <cellStyle name="20% - Accent1 5" xfId="58"/>
    <cellStyle name="20% - Accent1 5 2" xfId="74"/>
    <cellStyle name="20% - Accent1 5 3" xfId="63"/>
    <cellStyle name="20% - Accent1 5 4" xfId="789"/>
    <cellStyle name="20% - Accent2" xfId="32" builtinId="34" customBuiltin="1"/>
    <cellStyle name="20% - Accent2 2" xfId="60"/>
    <cellStyle name="20% - Accent2 2 2" xfId="76"/>
    <cellStyle name="20% - Accent2 2 3" xfId="69"/>
    <cellStyle name="20% - Accent2 2 4" xfId="788"/>
    <cellStyle name="20% - Accent2 3" xfId="62"/>
    <cellStyle name="20% - Accent2 3 2" xfId="78"/>
    <cellStyle name="20% - Accent2 3 3" xfId="67"/>
    <cellStyle name="20% - Accent2 3 4" xfId="787"/>
    <cellStyle name="20% - Accent2 4" xfId="64"/>
    <cellStyle name="20% - Accent2 4 2" xfId="57"/>
    <cellStyle name="20% - Accent2 4 3" xfId="73"/>
    <cellStyle name="20% - Accent2 4 4" xfId="786"/>
    <cellStyle name="20% - Accent2 5" xfId="66"/>
    <cellStyle name="20% - Accent2 5 2" xfId="55"/>
    <cellStyle name="20% - Accent2 5 3" xfId="71"/>
    <cellStyle name="20% - Accent2 5 4" xfId="785"/>
    <cellStyle name="20% - Accent3" xfId="36" builtinId="38" customBuiltin="1"/>
    <cellStyle name="20% - Accent3 2" xfId="79"/>
    <cellStyle name="20% - Accent3 2 2" xfId="80"/>
    <cellStyle name="20% - Accent3 2 3" xfId="81"/>
    <cellStyle name="20% - Accent3 2 4" xfId="784"/>
    <cellStyle name="20% - Accent3 3" xfId="82"/>
    <cellStyle name="20% - Accent3 3 2" xfId="83"/>
    <cellStyle name="20% - Accent3 3 3" xfId="84"/>
    <cellStyle name="20% - Accent3 3 4" xfId="783"/>
    <cellStyle name="20% - Accent3 4" xfId="85"/>
    <cellStyle name="20% - Accent3 4 2" xfId="86"/>
    <cellStyle name="20% - Accent3 4 3" xfId="87"/>
    <cellStyle name="20% - Accent3 4 4" xfId="782"/>
    <cellStyle name="20% - Accent3 5" xfId="88"/>
    <cellStyle name="20% - Accent3 5 2" xfId="89"/>
    <cellStyle name="20% - Accent3 5 3" xfId="90"/>
    <cellStyle name="20% - Accent3 5 4" xfId="781"/>
    <cellStyle name="20% - Accent4" xfId="40" builtinId="42" customBuiltin="1"/>
    <cellStyle name="20% - Accent4 2" xfId="91"/>
    <cellStyle name="20% - Accent4 2 2" xfId="92"/>
    <cellStyle name="20% - Accent4 2 3" xfId="93"/>
    <cellStyle name="20% - Accent4 2 4" xfId="780"/>
    <cellStyle name="20% - Accent4 3" xfId="94"/>
    <cellStyle name="20% - Accent4 3 2" xfId="95"/>
    <cellStyle name="20% - Accent4 3 3" xfId="96"/>
    <cellStyle name="20% - Accent4 3 4" xfId="779"/>
    <cellStyle name="20% - Accent4 4" xfId="97"/>
    <cellStyle name="20% - Accent4 4 2" xfId="98"/>
    <cellStyle name="20% - Accent4 4 3" xfId="99"/>
    <cellStyle name="20% - Accent4 4 4" xfId="778"/>
    <cellStyle name="20% - Accent4 5" xfId="100"/>
    <cellStyle name="20% - Accent4 5 2" xfId="101"/>
    <cellStyle name="20% - Accent4 5 3" xfId="102"/>
    <cellStyle name="20% - Accent4 5 4" xfId="777"/>
    <cellStyle name="20% - Accent5" xfId="44" builtinId="46" customBuiltin="1"/>
    <cellStyle name="20% - Accent5 2" xfId="103"/>
    <cellStyle name="20% - Accent5 2 2" xfId="104"/>
    <cellStyle name="20% - Accent5 2 3" xfId="105"/>
    <cellStyle name="20% - Accent5 2 4" xfId="776"/>
    <cellStyle name="20% - Accent5 3" xfId="106"/>
    <cellStyle name="20% - Accent5 3 2" xfId="107"/>
    <cellStyle name="20% - Accent5 3 3" xfId="108"/>
    <cellStyle name="20% - Accent5 3 4" xfId="775"/>
    <cellStyle name="20% - Accent5 4" xfId="109"/>
    <cellStyle name="20% - Accent5 4 2" xfId="110"/>
    <cellStyle name="20% - Accent5 4 3" xfId="111"/>
    <cellStyle name="20% - Accent5 4 4" xfId="774"/>
    <cellStyle name="20% - Accent5 5" xfId="112"/>
    <cellStyle name="20% - Accent5 5 2" xfId="113"/>
    <cellStyle name="20% - Accent5 5 3" xfId="114"/>
    <cellStyle name="20% - Accent5 5 4" xfId="773"/>
    <cellStyle name="20% - Accent6" xfId="48" builtinId="50" customBuiltin="1"/>
    <cellStyle name="20% - Accent6 2" xfId="115"/>
    <cellStyle name="20% - Accent6 2 2" xfId="116"/>
    <cellStyle name="20% - Accent6 2 3" xfId="117"/>
    <cellStyle name="20% - Accent6 2 4" xfId="772"/>
    <cellStyle name="20% - Accent6 3" xfId="118"/>
    <cellStyle name="20% - Accent6 3 2" xfId="119"/>
    <cellStyle name="20% - Accent6 3 3" xfId="120"/>
    <cellStyle name="20% - Accent6 3 4" xfId="771"/>
    <cellStyle name="20% - Accent6 4" xfId="121"/>
    <cellStyle name="20% - Accent6 4 2" xfId="122"/>
    <cellStyle name="20% - Accent6 4 3" xfId="123"/>
    <cellStyle name="20% - Accent6 4 4" xfId="770"/>
    <cellStyle name="20% - Accent6 5" xfId="124"/>
    <cellStyle name="20% - Accent6 5 2" xfId="125"/>
    <cellStyle name="20% - Accent6 5 3" xfId="126"/>
    <cellStyle name="20% - Accent6 5 4" xfId="769"/>
    <cellStyle name="40% - Accent1" xfId="29" builtinId="31" customBuiltin="1"/>
    <cellStyle name="40% - Accent1 2" xfId="127"/>
    <cellStyle name="40% - Accent1 2 2" xfId="128"/>
    <cellStyle name="40% - Accent1 2 3" xfId="129"/>
    <cellStyle name="40% - Accent1 2 4" xfId="768"/>
    <cellStyle name="40% - Accent1 3" xfId="130"/>
    <cellStyle name="40% - Accent1 3 2" xfId="131"/>
    <cellStyle name="40% - Accent1 3 3" xfId="132"/>
    <cellStyle name="40% - Accent1 3 4" xfId="767"/>
    <cellStyle name="40% - Accent1 4" xfId="133"/>
    <cellStyle name="40% - Accent1 4 2" xfId="134"/>
    <cellStyle name="40% - Accent1 4 3" xfId="135"/>
    <cellStyle name="40% - Accent1 4 4" xfId="766"/>
    <cellStyle name="40% - Accent1 5" xfId="136"/>
    <cellStyle name="40% - Accent1 5 2" xfId="137"/>
    <cellStyle name="40% - Accent1 5 3" xfId="138"/>
    <cellStyle name="40% - Accent1 5 4" xfId="765"/>
    <cellStyle name="40% - Accent2" xfId="33" builtinId="35" customBuiltin="1"/>
    <cellStyle name="40% - Accent2 2" xfId="139"/>
    <cellStyle name="40% - Accent2 2 2" xfId="140"/>
    <cellStyle name="40% - Accent2 2 3" xfId="141"/>
    <cellStyle name="40% - Accent2 2 4" xfId="764"/>
    <cellStyle name="40% - Accent2 3" xfId="142"/>
    <cellStyle name="40% - Accent2 3 2" xfId="143"/>
    <cellStyle name="40% - Accent2 3 3" xfId="144"/>
    <cellStyle name="40% - Accent2 3 4" xfId="763"/>
    <cellStyle name="40% - Accent2 4" xfId="145"/>
    <cellStyle name="40% - Accent2 4 2" xfId="146"/>
    <cellStyle name="40% - Accent2 4 3" xfId="147"/>
    <cellStyle name="40% - Accent2 4 4" xfId="762"/>
    <cellStyle name="40% - Accent2 5" xfId="148"/>
    <cellStyle name="40% - Accent2 5 2" xfId="149"/>
    <cellStyle name="40% - Accent2 5 3" xfId="150"/>
    <cellStyle name="40% - Accent2 5 4" xfId="761"/>
    <cellStyle name="40% - Accent3" xfId="37" builtinId="39" customBuiltin="1"/>
    <cellStyle name="40% - Accent3 2" xfId="151"/>
    <cellStyle name="40% - Accent3 2 2" xfId="152"/>
    <cellStyle name="40% - Accent3 2 3" xfId="153"/>
    <cellStyle name="40% - Accent3 2 4" xfId="760"/>
    <cellStyle name="40% - Accent3 3" xfId="154"/>
    <cellStyle name="40% - Accent3 3 2" xfId="155"/>
    <cellStyle name="40% - Accent3 3 3" xfId="156"/>
    <cellStyle name="40% - Accent3 3 4" xfId="759"/>
    <cellStyle name="40% - Accent3 4" xfId="157"/>
    <cellStyle name="40% - Accent3 4 2" xfId="158"/>
    <cellStyle name="40% - Accent3 4 3" xfId="159"/>
    <cellStyle name="40% - Accent3 4 4" xfId="758"/>
    <cellStyle name="40% - Accent3 5" xfId="160"/>
    <cellStyle name="40% - Accent3 5 2" xfId="161"/>
    <cellStyle name="40% - Accent3 5 3" xfId="162"/>
    <cellStyle name="40% - Accent3 5 4" xfId="757"/>
    <cellStyle name="40% - Accent4" xfId="41" builtinId="43" customBuiltin="1"/>
    <cellStyle name="40% - Accent4 2" xfId="163"/>
    <cellStyle name="40% - Accent4 2 2" xfId="164"/>
    <cellStyle name="40% - Accent4 2 3" xfId="165"/>
    <cellStyle name="40% - Accent4 2 4" xfId="756"/>
    <cellStyle name="40% - Accent4 3" xfId="166"/>
    <cellStyle name="40% - Accent4 3 2" xfId="167"/>
    <cellStyle name="40% - Accent4 3 3" xfId="168"/>
    <cellStyle name="40% - Accent4 3 4" xfId="755"/>
    <cellStyle name="40% - Accent4 4" xfId="169"/>
    <cellStyle name="40% - Accent4 4 2" xfId="170"/>
    <cellStyle name="40% - Accent4 4 3" xfId="171"/>
    <cellStyle name="40% - Accent4 4 4" xfId="754"/>
    <cellStyle name="40% - Accent4 5" xfId="172"/>
    <cellStyle name="40% - Accent4 5 2" xfId="173"/>
    <cellStyle name="40% - Accent4 5 3" xfId="174"/>
    <cellStyle name="40% - Accent4 5 4" xfId="753"/>
    <cellStyle name="40% - Accent5" xfId="45" builtinId="47" customBuiltin="1"/>
    <cellStyle name="40% - Accent5 2" xfId="175"/>
    <cellStyle name="40% - Accent5 2 2" xfId="176"/>
    <cellStyle name="40% - Accent5 2 3" xfId="177"/>
    <cellStyle name="40% - Accent5 2 4" xfId="752"/>
    <cellStyle name="40% - Accent5 3" xfId="178"/>
    <cellStyle name="40% - Accent5 3 2" xfId="179"/>
    <cellStyle name="40% - Accent5 3 3" xfId="180"/>
    <cellStyle name="40% - Accent5 3 4" xfId="751"/>
    <cellStyle name="40% - Accent5 4" xfId="181"/>
    <cellStyle name="40% - Accent5 4 2" xfId="182"/>
    <cellStyle name="40% - Accent5 4 3" xfId="183"/>
    <cellStyle name="40% - Accent5 4 4" xfId="750"/>
    <cellStyle name="40% - Accent5 5" xfId="184"/>
    <cellStyle name="40% - Accent5 5 2" xfId="185"/>
    <cellStyle name="40% - Accent5 5 3" xfId="186"/>
    <cellStyle name="40% - Accent5 5 4" xfId="749"/>
    <cellStyle name="40% - Accent6" xfId="49" builtinId="51" customBuiltin="1"/>
    <cellStyle name="40% - Accent6 2" xfId="187"/>
    <cellStyle name="40% - Accent6 2 2" xfId="188"/>
    <cellStyle name="40% - Accent6 2 3" xfId="189"/>
    <cellStyle name="40% - Accent6 2 4" xfId="748"/>
    <cellStyle name="40% - Accent6 3" xfId="190"/>
    <cellStyle name="40% - Accent6 3 2" xfId="191"/>
    <cellStyle name="40% - Accent6 3 3" xfId="192"/>
    <cellStyle name="40% - Accent6 3 4" xfId="747"/>
    <cellStyle name="40% - Accent6 4" xfId="193"/>
    <cellStyle name="40% - Accent6 4 2" xfId="194"/>
    <cellStyle name="40% - Accent6 4 3" xfId="195"/>
    <cellStyle name="40% - Accent6 4 4" xfId="746"/>
    <cellStyle name="40% - Accent6 5" xfId="196"/>
    <cellStyle name="40% - Accent6 5 2" xfId="197"/>
    <cellStyle name="40% - Accent6 5 3" xfId="198"/>
    <cellStyle name="40% - Accent6 5 4" xfId="745"/>
    <cellStyle name="60% - Accent1" xfId="30" builtinId="32" customBuiltin="1"/>
    <cellStyle name="60% - Accent1 2" xfId="199"/>
    <cellStyle name="60% - Accent1 3" xfId="200"/>
    <cellStyle name="60% - Accent1 4" xfId="201"/>
    <cellStyle name="60% - Accent1 5" xfId="202"/>
    <cellStyle name="60% - Accent2" xfId="34" builtinId="36" customBuiltin="1"/>
    <cellStyle name="60% - Accent2 2" xfId="203"/>
    <cellStyle name="60% - Accent2 3" xfId="204"/>
    <cellStyle name="60% - Accent2 4" xfId="205"/>
    <cellStyle name="60% - Accent2 5" xfId="206"/>
    <cellStyle name="60% - Accent3" xfId="38" builtinId="40" customBuiltin="1"/>
    <cellStyle name="60% - Accent3 2" xfId="207"/>
    <cellStyle name="60% - Accent3 3" xfId="208"/>
    <cellStyle name="60% - Accent3 4" xfId="209"/>
    <cellStyle name="60% - Accent3 5" xfId="210"/>
    <cellStyle name="60% - Accent4" xfId="42" builtinId="44" customBuiltin="1"/>
    <cellStyle name="60% - Accent4 2" xfId="211"/>
    <cellStyle name="60% - Accent4 3" xfId="212"/>
    <cellStyle name="60% - Accent4 4" xfId="213"/>
    <cellStyle name="60% - Accent4 5" xfId="214"/>
    <cellStyle name="60% - Accent5" xfId="46" builtinId="48" customBuiltin="1"/>
    <cellStyle name="60% - Accent5 2" xfId="215"/>
    <cellStyle name="60% - Accent5 3" xfId="216"/>
    <cellStyle name="60% - Accent5 4" xfId="217"/>
    <cellStyle name="60% - Accent5 5" xfId="218"/>
    <cellStyle name="60% - Accent6" xfId="50" builtinId="52" customBuiltin="1"/>
    <cellStyle name="60% - Accent6 2" xfId="219"/>
    <cellStyle name="60% - Accent6 3" xfId="220"/>
    <cellStyle name="60% - Accent6 4" xfId="221"/>
    <cellStyle name="60% - Accent6 5" xfId="222"/>
    <cellStyle name="Accent1" xfId="27" builtinId="29" customBuiltin="1"/>
    <cellStyle name="Accent1 2" xfId="223"/>
    <cellStyle name="Accent1 3" xfId="224"/>
    <cellStyle name="Accent1 4" xfId="225"/>
    <cellStyle name="Accent1 5" xfId="226"/>
    <cellStyle name="Accent2" xfId="31" builtinId="33" customBuiltin="1"/>
    <cellStyle name="Accent2 2" xfId="227"/>
    <cellStyle name="Accent2 3" xfId="228"/>
    <cellStyle name="Accent2 4" xfId="229"/>
    <cellStyle name="Accent2 5" xfId="230"/>
    <cellStyle name="Accent3" xfId="35" builtinId="37" customBuiltin="1"/>
    <cellStyle name="Accent3 2" xfId="231"/>
    <cellStyle name="Accent3 3" xfId="232"/>
    <cellStyle name="Accent3 4" xfId="233"/>
    <cellStyle name="Accent3 5" xfId="234"/>
    <cellStyle name="Accent4" xfId="39" builtinId="41" customBuiltin="1"/>
    <cellStyle name="Accent4 2" xfId="235"/>
    <cellStyle name="Accent4 3" xfId="236"/>
    <cellStyle name="Accent4 4" xfId="237"/>
    <cellStyle name="Accent4 5" xfId="238"/>
    <cellStyle name="Accent5" xfId="43" builtinId="45" customBuiltin="1"/>
    <cellStyle name="Accent5 2" xfId="239"/>
    <cellStyle name="Accent5 3" xfId="240"/>
    <cellStyle name="Accent5 4" xfId="241"/>
    <cellStyle name="Accent5 5" xfId="242"/>
    <cellStyle name="Accent6" xfId="47" builtinId="49" customBuiltin="1"/>
    <cellStyle name="Accent6 2" xfId="243"/>
    <cellStyle name="Accent6 3" xfId="244"/>
    <cellStyle name="Accent6 4" xfId="245"/>
    <cellStyle name="Accent6 5" xfId="246"/>
    <cellStyle name="Bad" xfId="16" builtinId="27" customBuiltin="1"/>
    <cellStyle name="Bad 2" xfId="247"/>
    <cellStyle name="Bad 3" xfId="248"/>
    <cellStyle name="Bad 4" xfId="249"/>
    <cellStyle name="Bad 5" xfId="250"/>
    <cellStyle name="Calculation" xfId="20" builtinId="22" customBuiltin="1"/>
    <cellStyle name="Calculation 2" xfId="251"/>
    <cellStyle name="Calculation 2 2" xfId="252"/>
    <cellStyle name="Calculation 2 2 2" xfId="253"/>
    <cellStyle name="Calculation 2 3" xfId="254"/>
    <cellStyle name="Calculation 2 3 2" xfId="255"/>
    <cellStyle name="Calculation 2 4" xfId="256"/>
    <cellStyle name="Calculation 2 4 2" xfId="257"/>
    <cellStyle name="Calculation 2 5" xfId="258"/>
    <cellStyle name="Calculation 2 5 2" xfId="259"/>
    <cellStyle name="Calculation 2 6" xfId="260"/>
    <cellStyle name="Calculation 2 6 2" xfId="261"/>
    <cellStyle name="Calculation 2 7" xfId="262"/>
    <cellStyle name="Calculation 2 7 2" xfId="744"/>
    <cellStyle name="Calculation 2 8" xfId="674"/>
    <cellStyle name="Calculation 2 9" xfId="743"/>
    <cellStyle name="Calculation 3" xfId="263"/>
    <cellStyle name="Calculation 3 2" xfId="264"/>
    <cellStyle name="Calculation 3 2 2" xfId="265"/>
    <cellStyle name="Calculation 3 3" xfId="266"/>
    <cellStyle name="Calculation 3 3 2" xfId="267"/>
    <cellStyle name="Calculation 3 4" xfId="268"/>
    <cellStyle name="Calculation 3 4 2" xfId="269"/>
    <cellStyle name="Calculation 3 5" xfId="270"/>
    <cellStyle name="Calculation 3 5 2" xfId="271"/>
    <cellStyle name="Calculation 3 6" xfId="272"/>
    <cellStyle name="Calculation 3 6 2" xfId="273"/>
    <cellStyle name="Calculation 3 7" xfId="274"/>
    <cellStyle name="Calculation 3 7 2" xfId="742"/>
    <cellStyle name="Calculation 3 8" xfId="741"/>
    <cellStyle name="Calculation 3 9" xfId="740"/>
    <cellStyle name="Calculation 4" xfId="275"/>
    <cellStyle name="Calculation 4 2" xfId="276"/>
    <cellStyle name="Calculation 4 2 2" xfId="277"/>
    <cellStyle name="Calculation 4 3" xfId="278"/>
    <cellStyle name="Calculation 4 3 2" xfId="279"/>
    <cellStyle name="Calculation 4 4" xfId="280"/>
    <cellStyle name="Calculation 4 4 2" xfId="281"/>
    <cellStyle name="Calculation 4 5" xfId="282"/>
    <cellStyle name="Calculation 4 5 2" xfId="283"/>
    <cellStyle name="Calculation 4 6" xfId="284"/>
    <cellStyle name="Calculation 4 6 2" xfId="285"/>
    <cellStyle name="Calculation 4 7" xfId="286"/>
    <cellStyle name="Calculation 4 7 2" xfId="739"/>
    <cellStyle name="Calculation 4 8" xfId="738"/>
    <cellStyle name="Calculation 4 9" xfId="737"/>
    <cellStyle name="Calculation 5" xfId="287"/>
    <cellStyle name="Calculation 5 2" xfId="288"/>
    <cellStyle name="Calculation 5 2 2" xfId="289"/>
    <cellStyle name="Calculation 5 3" xfId="290"/>
    <cellStyle name="Calculation 5 3 2" xfId="291"/>
    <cellStyle name="Calculation 5 4" xfId="292"/>
    <cellStyle name="Calculation 5 4 2" xfId="293"/>
    <cellStyle name="Calculation 5 5" xfId="294"/>
    <cellStyle name="Calculation 5 5 2" xfId="295"/>
    <cellStyle name="Calculation 5 6" xfId="296"/>
    <cellStyle name="Calculation 5 6 2" xfId="297"/>
    <cellStyle name="Calculation 5 7" xfId="298"/>
    <cellStyle name="Calculation 5 7 2" xfId="736"/>
    <cellStyle name="Calculation 5 8" xfId="735"/>
    <cellStyle name="Calculation 5 9" xfId="734"/>
    <cellStyle name="Check Cell" xfId="22" builtinId="23" customBuiltin="1"/>
    <cellStyle name="Check Cell 2" xfId="299"/>
    <cellStyle name="Check Cell 3" xfId="300"/>
    <cellStyle name="Check Cell 4" xfId="301"/>
    <cellStyle name="Check Cell 5" xfId="302"/>
    <cellStyle name="Comma 2" xfId="304"/>
    <cellStyle name="Comma 2 2" xfId="305"/>
    <cellStyle name="Comma 2 3" xfId="306"/>
    <cellStyle name="Comma 2 4" xfId="307"/>
    <cellStyle name="Comma 2 5" xfId="733"/>
    <cellStyle name="Comma 3" xfId="308"/>
    <cellStyle name="Comma 4" xfId="309"/>
    <cellStyle name="Comma 5" xfId="303"/>
    <cellStyle name="Comma 6" xfId="52"/>
    <cellStyle name="Comma0" xfId="822"/>
    <cellStyle name="Comma0 2" xfId="823"/>
    <cellStyle name="Comma0 3" xfId="824"/>
    <cellStyle name="Comma0 4" xfId="825"/>
    <cellStyle name="Comma0 5" xfId="826"/>
    <cellStyle name="Comma0 6" xfId="827"/>
    <cellStyle name="Comma0 7" xfId="828"/>
    <cellStyle name="Currency 2" xfId="311"/>
    <cellStyle name="Currency 2 2" xfId="312"/>
    <cellStyle name="Currency 2 3" xfId="313"/>
    <cellStyle name="Currency 2 4" xfId="314"/>
    <cellStyle name="Currency 2 5" xfId="315"/>
    <cellStyle name="Currency 2 6" xfId="316"/>
    <cellStyle name="Currency 2 7" xfId="317"/>
    <cellStyle name="Currency 2 8" xfId="732"/>
    <cellStyle name="Currency 3" xfId="318"/>
    <cellStyle name="Currency 4" xfId="319"/>
    <cellStyle name="Currency 5" xfId="310"/>
    <cellStyle name="Currency 6" xfId="672"/>
    <cellStyle name="Currency 7" xfId="51"/>
    <cellStyle name="Currency 8" xfId="53"/>
    <cellStyle name="Currency0" xfId="829"/>
    <cellStyle name="Currency0 2" xfId="830"/>
    <cellStyle name="Currency0 3" xfId="831"/>
    <cellStyle name="Currency0 4" xfId="832"/>
    <cellStyle name="Currency0 5" xfId="833"/>
    <cellStyle name="Currency0 6" xfId="834"/>
    <cellStyle name="Currency0 7" xfId="835"/>
    <cellStyle name="Date" xfId="836"/>
    <cellStyle name="Date 2" xfId="837"/>
    <cellStyle name="Date 3" xfId="838"/>
    <cellStyle name="Date 4" xfId="839"/>
    <cellStyle name="Date 5" xfId="840"/>
    <cellStyle name="Date 6" xfId="841"/>
    <cellStyle name="Date 7" xfId="842"/>
    <cellStyle name="Explanatory Text" xfId="25" builtinId="53" customBuiltin="1"/>
    <cellStyle name="Explanatory Text 2" xfId="320"/>
    <cellStyle name="Explanatory Text 3" xfId="321"/>
    <cellStyle name="Explanatory Text 4" xfId="322"/>
    <cellStyle name="Explanatory Text 5" xfId="323"/>
    <cellStyle name="Fixed" xfId="843"/>
    <cellStyle name="Fixed 2" xfId="844"/>
    <cellStyle name="Fixed 3" xfId="845"/>
    <cellStyle name="Fixed 4" xfId="846"/>
    <cellStyle name="Fixed 5" xfId="847"/>
    <cellStyle name="Fixed 6" xfId="848"/>
    <cellStyle name="Fixed 7" xfId="849"/>
    <cellStyle name="Good" xfId="15" builtinId="26" customBuiltin="1"/>
    <cellStyle name="Good 2" xfId="324"/>
    <cellStyle name="Good 3" xfId="325"/>
    <cellStyle name="Good 4" xfId="326"/>
    <cellStyle name="Good 5" xfId="327"/>
    <cellStyle name="Heading 1" xfId="11" builtinId="16" customBuiltin="1"/>
    <cellStyle name="Heading 1 2" xfId="328"/>
    <cellStyle name="Heading 1 3" xfId="329"/>
    <cellStyle name="Heading 1 4" xfId="330"/>
    <cellStyle name="Heading 1 5" xfId="331"/>
    <cellStyle name="Heading 1 6" xfId="850"/>
    <cellStyle name="Heading 2" xfId="12" builtinId="17" customBuiltin="1"/>
    <cellStyle name="Heading 2 2" xfId="332"/>
    <cellStyle name="Heading 2 3" xfId="333"/>
    <cellStyle name="Heading 2 4" xfId="334"/>
    <cellStyle name="Heading 2 5" xfId="335"/>
    <cellStyle name="Heading 2 6" xfId="851"/>
    <cellStyle name="Heading 3" xfId="13" builtinId="18" customBuiltin="1"/>
    <cellStyle name="Heading 3 2" xfId="336"/>
    <cellStyle name="Heading 3 3" xfId="337"/>
    <cellStyle name="Heading 3 4" xfId="338"/>
    <cellStyle name="Heading 3 5" xfId="339"/>
    <cellStyle name="Heading 4" xfId="14" builtinId="19" customBuiltin="1"/>
    <cellStyle name="Heading 4 2" xfId="340"/>
    <cellStyle name="Heading 4 3" xfId="341"/>
    <cellStyle name="Heading 4 4" xfId="342"/>
    <cellStyle name="Heading 4 5" xfId="343"/>
    <cellStyle name="Hyperlink 2" xfId="344"/>
    <cellStyle name="Hyperlink 3" xfId="731"/>
    <cellStyle name="Hyperlink 4" xfId="730"/>
    <cellStyle name="Input" xfId="18" builtinId="20" customBuiltin="1"/>
    <cellStyle name="Input 2" xfId="345"/>
    <cellStyle name="Input 2 2" xfId="346"/>
    <cellStyle name="Input 2 2 2" xfId="347"/>
    <cellStyle name="Input 2 3" xfId="348"/>
    <cellStyle name="Input 2 3 2" xfId="349"/>
    <cellStyle name="Input 2 4" xfId="350"/>
    <cellStyle name="Input 2 4 2" xfId="351"/>
    <cellStyle name="Input 2 5" xfId="352"/>
    <cellStyle name="Input 2 5 2" xfId="353"/>
    <cellStyle name="Input 2 6" xfId="354"/>
    <cellStyle name="Input 2 6 2" xfId="355"/>
    <cellStyle name="Input 2 7" xfId="356"/>
    <cellStyle name="Input 2 7 2" xfId="729"/>
    <cellStyle name="Input 2 8" xfId="728"/>
    <cellStyle name="Input 2 9" xfId="727"/>
    <cellStyle name="Input 3" xfId="357"/>
    <cellStyle name="Input 3 2" xfId="358"/>
    <cellStyle name="Input 3 2 2" xfId="359"/>
    <cellStyle name="Input 3 3" xfId="360"/>
    <cellStyle name="Input 3 3 2" xfId="361"/>
    <cellStyle name="Input 3 4" xfId="362"/>
    <cellStyle name="Input 3 4 2" xfId="363"/>
    <cellStyle name="Input 3 5" xfId="364"/>
    <cellStyle name="Input 3 5 2" xfId="365"/>
    <cellStyle name="Input 3 6" xfId="366"/>
    <cellStyle name="Input 3 6 2" xfId="367"/>
    <cellStyle name="Input 3 7" xfId="368"/>
    <cellStyle name="Input 3 7 2" xfId="726"/>
    <cellStyle name="Input 3 8" xfId="725"/>
    <cellStyle name="Input 3 9" xfId="724"/>
    <cellStyle name="Input 4" xfId="369"/>
    <cellStyle name="Input 4 2" xfId="370"/>
    <cellStyle name="Input 4 2 2" xfId="371"/>
    <cellStyle name="Input 4 3" xfId="372"/>
    <cellStyle name="Input 4 3 2" xfId="373"/>
    <cellStyle name="Input 4 4" xfId="374"/>
    <cellStyle name="Input 4 4 2" xfId="375"/>
    <cellStyle name="Input 4 5" xfId="376"/>
    <cellStyle name="Input 4 5 2" xfId="377"/>
    <cellStyle name="Input 4 6" xfId="378"/>
    <cellStyle name="Input 4 6 2" xfId="379"/>
    <cellStyle name="Input 4 7" xfId="380"/>
    <cellStyle name="Input 4 7 2" xfId="723"/>
    <cellStyle name="Input 4 8" xfId="722"/>
    <cellStyle name="Input 4 9" xfId="721"/>
    <cellStyle name="Input 5" xfId="381"/>
    <cellStyle name="Input 5 2" xfId="382"/>
    <cellStyle name="Input 5 2 2" xfId="383"/>
    <cellStyle name="Input 5 3" xfId="384"/>
    <cellStyle name="Input 5 3 2" xfId="385"/>
    <cellStyle name="Input 5 4" xfId="386"/>
    <cellStyle name="Input 5 4 2" xfId="387"/>
    <cellStyle name="Input 5 5" xfId="388"/>
    <cellStyle name="Input 5 5 2" xfId="389"/>
    <cellStyle name="Input 5 6" xfId="390"/>
    <cellStyle name="Input 5 6 2" xfId="391"/>
    <cellStyle name="Input 5 7" xfId="392"/>
    <cellStyle name="Input 5 7 2" xfId="720"/>
    <cellStyle name="Input 5 8" xfId="719"/>
    <cellStyle name="Input 5 9" xfId="718"/>
    <cellStyle name="Linked Cell" xfId="21" builtinId="24" customBuiltin="1"/>
    <cellStyle name="Linked Cell 2" xfId="393"/>
    <cellStyle name="Linked Cell 3" xfId="394"/>
    <cellStyle name="Linked Cell 4" xfId="395"/>
    <cellStyle name="Linked Cell 5" xfId="396"/>
    <cellStyle name="Neutral" xfId="17" builtinId="28" customBuiltin="1"/>
    <cellStyle name="Neutral 2" xfId="397"/>
    <cellStyle name="Neutral 3" xfId="398"/>
    <cellStyle name="Neutral 4" xfId="399"/>
    <cellStyle name="Neutral 5" xfId="400"/>
    <cellStyle name="Normal" xfId="0" builtinId="0"/>
    <cellStyle name="Normal 10" xfId="401"/>
    <cellStyle name="Normal 11" xfId="6"/>
    <cellStyle name="Normal 11 2" xfId="402"/>
    <cellStyle name="Normal 12" xfId="7"/>
    <cellStyle name="Normal 12 2" xfId="403"/>
    <cellStyle name="Normal 13" xfId="8"/>
    <cellStyle name="Normal 13 2" xfId="404"/>
    <cellStyle name="Normal 14" xfId="9"/>
    <cellStyle name="Normal 14 2" xfId="54"/>
    <cellStyle name="Normal 14 2 2" xfId="863"/>
    <cellStyle name="Normal 15" xfId="673"/>
    <cellStyle name="Normal 2" xfId="405"/>
    <cellStyle name="Normal 2 2" xfId="406"/>
    <cellStyle name="Normal 2 3" xfId="407"/>
    <cellStyle name="Normal 2 4" xfId="2"/>
    <cellStyle name="Normal 2 4 2" xfId="408"/>
    <cellStyle name="Normal 2 5" xfId="409"/>
    <cellStyle name="Normal 2 6" xfId="410"/>
    <cellStyle name="Normal 2 7" xfId="411"/>
    <cellStyle name="Normal 2 8" xfId="412"/>
    <cellStyle name="Normal 2 9" xfId="413"/>
    <cellStyle name="Normal 3" xfId="3"/>
    <cellStyle name="Normal 3 2" xfId="4"/>
    <cellStyle name="Normal 3 3" xfId="414"/>
    <cellStyle name="Normal 4" xfId="1"/>
    <cellStyle name="Normal 4 2" xfId="416"/>
    <cellStyle name="Normal 4 3" xfId="415"/>
    <cellStyle name="Normal 40" xfId="864"/>
    <cellStyle name="Normal 5" xfId="417"/>
    <cellStyle name="Normal 5 2" xfId="418"/>
    <cellStyle name="Normal 6" xfId="5"/>
    <cellStyle name="Normal 6 2" xfId="419"/>
    <cellStyle name="Normal 7" xfId="420"/>
    <cellStyle name="Normal 8" xfId="421"/>
    <cellStyle name="Normal 9" xfId="422"/>
    <cellStyle name="Note" xfId="24" builtinId="10" customBuiltin="1"/>
    <cellStyle name="Note 2" xfId="423"/>
    <cellStyle name="Note 2 10" xfId="717"/>
    <cellStyle name="Note 2 2" xfId="424"/>
    <cellStyle name="Note 2 2 2" xfId="425"/>
    <cellStyle name="Note 2 2 2 2" xfId="426"/>
    <cellStyle name="Note 2 2 2 3" xfId="427"/>
    <cellStyle name="Note 2 2 2 4" xfId="716"/>
    <cellStyle name="Note 2 2 3" xfId="428"/>
    <cellStyle name="Note 2 2 4" xfId="429"/>
    <cellStyle name="Note 2 2 5" xfId="715"/>
    <cellStyle name="Note 2 3" xfId="430"/>
    <cellStyle name="Note 2 3 2" xfId="431"/>
    <cellStyle name="Note 2 3 2 2" xfId="432"/>
    <cellStyle name="Note 2 3 2 3" xfId="433"/>
    <cellStyle name="Note 2 3 2 4" xfId="714"/>
    <cellStyle name="Note 2 3 3" xfId="434"/>
    <cellStyle name="Note 2 3 4" xfId="435"/>
    <cellStyle name="Note 2 3 5" xfId="713"/>
    <cellStyle name="Note 2 4" xfId="436"/>
    <cellStyle name="Note 2 4 2" xfId="437"/>
    <cellStyle name="Note 2 4 2 2" xfId="438"/>
    <cellStyle name="Note 2 4 2 3" xfId="439"/>
    <cellStyle name="Note 2 4 2 4" xfId="712"/>
    <cellStyle name="Note 2 4 3" xfId="440"/>
    <cellStyle name="Note 2 4 4" xfId="441"/>
    <cellStyle name="Note 2 4 5" xfId="711"/>
    <cellStyle name="Note 2 5" xfId="442"/>
    <cellStyle name="Note 2 5 2" xfId="443"/>
    <cellStyle name="Note 2 5 2 2" xfId="444"/>
    <cellStyle name="Note 2 5 2 3" xfId="445"/>
    <cellStyle name="Note 2 5 2 4" xfId="710"/>
    <cellStyle name="Note 2 5 3" xfId="446"/>
    <cellStyle name="Note 2 5 4" xfId="447"/>
    <cellStyle name="Note 2 5 5" xfId="709"/>
    <cellStyle name="Note 2 6" xfId="448"/>
    <cellStyle name="Note 2 6 2" xfId="449"/>
    <cellStyle name="Note 2 6 2 2" xfId="450"/>
    <cellStyle name="Note 2 6 2 3" xfId="451"/>
    <cellStyle name="Note 2 6 2 4" xfId="708"/>
    <cellStyle name="Note 2 6 3" xfId="452"/>
    <cellStyle name="Note 2 6 4" xfId="453"/>
    <cellStyle name="Note 2 6 5" xfId="707"/>
    <cellStyle name="Note 2 7" xfId="454"/>
    <cellStyle name="Note 2 7 2" xfId="455"/>
    <cellStyle name="Note 2 7 3" xfId="456"/>
    <cellStyle name="Note 2 7 4" xfId="706"/>
    <cellStyle name="Note 2 8" xfId="457"/>
    <cellStyle name="Note 2 9" xfId="458"/>
    <cellStyle name="Note 3" xfId="459"/>
    <cellStyle name="Note 3 10" xfId="705"/>
    <cellStyle name="Note 3 2" xfId="460"/>
    <cellStyle name="Note 3 2 2" xfId="461"/>
    <cellStyle name="Note 3 2 2 2" xfId="462"/>
    <cellStyle name="Note 3 2 2 3" xfId="463"/>
    <cellStyle name="Note 3 2 2 4" xfId="704"/>
    <cellStyle name="Note 3 2 3" xfId="464"/>
    <cellStyle name="Note 3 2 4" xfId="465"/>
    <cellStyle name="Note 3 2 5" xfId="703"/>
    <cellStyle name="Note 3 3" xfId="466"/>
    <cellStyle name="Note 3 3 2" xfId="467"/>
    <cellStyle name="Note 3 3 2 2" xfId="468"/>
    <cellStyle name="Note 3 3 2 3" xfId="469"/>
    <cellStyle name="Note 3 3 2 4" xfId="702"/>
    <cellStyle name="Note 3 3 3" xfId="470"/>
    <cellStyle name="Note 3 3 4" xfId="471"/>
    <cellStyle name="Note 3 3 5" xfId="701"/>
    <cellStyle name="Note 3 4" xfId="472"/>
    <cellStyle name="Note 3 4 2" xfId="473"/>
    <cellStyle name="Note 3 4 2 2" xfId="474"/>
    <cellStyle name="Note 3 4 2 3" xfId="475"/>
    <cellStyle name="Note 3 4 2 4" xfId="700"/>
    <cellStyle name="Note 3 4 3" xfId="476"/>
    <cellStyle name="Note 3 4 4" xfId="477"/>
    <cellStyle name="Note 3 4 5" xfId="699"/>
    <cellStyle name="Note 3 5" xfId="478"/>
    <cellStyle name="Note 3 5 2" xfId="479"/>
    <cellStyle name="Note 3 5 2 2" xfId="480"/>
    <cellStyle name="Note 3 5 2 3" xfId="481"/>
    <cellStyle name="Note 3 5 2 4" xfId="698"/>
    <cellStyle name="Note 3 5 3" xfId="482"/>
    <cellStyle name="Note 3 5 4" xfId="483"/>
    <cellStyle name="Note 3 5 5" xfId="697"/>
    <cellStyle name="Note 3 6" xfId="484"/>
    <cellStyle name="Note 3 6 2" xfId="485"/>
    <cellStyle name="Note 3 6 2 2" xfId="486"/>
    <cellStyle name="Note 3 6 2 3" xfId="487"/>
    <cellStyle name="Note 3 6 2 4" xfId="696"/>
    <cellStyle name="Note 3 6 3" xfId="488"/>
    <cellStyle name="Note 3 6 4" xfId="489"/>
    <cellStyle name="Note 3 6 5" xfId="695"/>
    <cellStyle name="Note 3 7" xfId="490"/>
    <cellStyle name="Note 3 7 2" xfId="491"/>
    <cellStyle name="Note 3 7 3" xfId="492"/>
    <cellStyle name="Note 3 7 4" xfId="694"/>
    <cellStyle name="Note 3 8" xfId="493"/>
    <cellStyle name="Note 3 9" xfId="494"/>
    <cellStyle name="Note 4" xfId="495"/>
    <cellStyle name="Note 4 10" xfId="693"/>
    <cellStyle name="Note 4 2" xfId="496"/>
    <cellStyle name="Note 4 2 2" xfId="497"/>
    <cellStyle name="Note 4 2 2 2" xfId="498"/>
    <cellStyle name="Note 4 2 2 3" xfId="499"/>
    <cellStyle name="Note 4 2 2 4" xfId="692"/>
    <cellStyle name="Note 4 2 3" xfId="500"/>
    <cellStyle name="Note 4 2 4" xfId="501"/>
    <cellStyle name="Note 4 2 5" xfId="691"/>
    <cellStyle name="Note 4 3" xfId="502"/>
    <cellStyle name="Note 4 3 2" xfId="503"/>
    <cellStyle name="Note 4 3 2 2" xfId="504"/>
    <cellStyle name="Note 4 3 2 3" xfId="505"/>
    <cellStyle name="Note 4 3 2 4" xfId="690"/>
    <cellStyle name="Note 4 3 3" xfId="506"/>
    <cellStyle name="Note 4 3 4" xfId="507"/>
    <cellStyle name="Note 4 3 5" xfId="689"/>
    <cellStyle name="Note 4 4" xfId="508"/>
    <cellStyle name="Note 4 4 2" xfId="509"/>
    <cellStyle name="Note 4 4 2 2" xfId="510"/>
    <cellStyle name="Note 4 4 2 3" xfId="511"/>
    <cellStyle name="Note 4 4 2 4" xfId="688"/>
    <cellStyle name="Note 4 4 3" xfId="512"/>
    <cellStyle name="Note 4 4 4" xfId="513"/>
    <cellStyle name="Note 4 4 5" xfId="687"/>
    <cellStyle name="Note 4 5" xfId="514"/>
    <cellStyle name="Note 4 5 2" xfId="515"/>
    <cellStyle name="Note 4 5 2 2" xfId="516"/>
    <cellStyle name="Note 4 5 2 3" xfId="517"/>
    <cellStyle name="Note 4 5 2 4" xfId="686"/>
    <cellStyle name="Note 4 5 3" xfId="518"/>
    <cellStyle name="Note 4 5 4" xfId="519"/>
    <cellStyle name="Note 4 5 5" xfId="685"/>
    <cellStyle name="Note 4 6" xfId="520"/>
    <cellStyle name="Note 4 6 2" xfId="521"/>
    <cellStyle name="Note 4 6 2 2" xfId="522"/>
    <cellStyle name="Note 4 6 2 3" xfId="523"/>
    <cellStyle name="Note 4 6 2 4" xfId="684"/>
    <cellStyle name="Note 4 6 3" xfId="524"/>
    <cellStyle name="Note 4 6 4" xfId="525"/>
    <cellStyle name="Note 4 6 5" xfId="683"/>
    <cellStyle name="Note 4 7" xfId="526"/>
    <cellStyle name="Note 4 7 2" xfId="527"/>
    <cellStyle name="Note 4 7 3" xfId="528"/>
    <cellStyle name="Note 4 7 4" xfId="682"/>
    <cellStyle name="Note 4 8" xfId="529"/>
    <cellStyle name="Note 4 9" xfId="530"/>
    <cellStyle name="Note 5" xfId="531"/>
    <cellStyle name="Note 5 10" xfId="681"/>
    <cellStyle name="Note 5 2" xfId="532"/>
    <cellStyle name="Note 5 2 2" xfId="533"/>
    <cellStyle name="Note 5 2 2 2" xfId="534"/>
    <cellStyle name="Note 5 2 2 3" xfId="535"/>
    <cellStyle name="Note 5 2 2 4" xfId="680"/>
    <cellStyle name="Note 5 2 3" xfId="536"/>
    <cellStyle name="Note 5 2 4" xfId="537"/>
    <cellStyle name="Note 5 2 5" xfId="679"/>
    <cellStyle name="Note 5 3" xfId="538"/>
    <cellStyle name="Note 5 3 2" xfId="539"/>
    <cellStyle name="Note 5 3 2 2" xfId="540"/>
    <cellStyle name="Note 5 3 2 3" xfId="541"/>
    <cellStyle name="Note 5 3 2 4" xfId="678"/>
    <cellStyle name="Note 5 3 3" xfId="542"/>
    <cellStyle name="Note 5 3 4" xfId="543"/>
    <cellStyle name="Note 5 3 5" xfId="677"/>
    <cellStyle name="Note 5 4" xfId="544"/>
    <cellStyle name="Note 5 4 2" xfId="545"/>
    <cellStyle name="Note 5 4 2 2" xfId="546"/>
    <cellStyle name="Note 5 4 2 3" xfId="547"/>
    <cellStyle name="Note 5 4 2 4" xfId="676"/>
    <cellStyle name="Note 5 4 3" xfId="548"/>
    <cellStyle name="Note 5 4 4" xfId="549"/>
    <cellStyle name="Note 5 4 5" xfId="675"/>
    <cellStyle name="Note 5 5" xfId="550"/>
    <cellStyle name="Note 5 5 2" xfId="551"/>
    <cellStyle name="Note 5 5 2 2" xfId="552"/>
    <cellStyle name="Note 5 5 2 3" xfId="553"/>
    <cellStyle name="Note 5 5 2 4" xfId="793"/>
    <cellStyle name="Note 5 5 3" xfId="554"/>
    <cellStyle name="Note 5 5 4" xfId="555"/>
    <cellStyle name="Note 5 5 5" xfId="794"/>
    <cellStyle name="Note 5 6" xfId="556"/>
    <cellStyle name="Note 5 6 2" xfId="557"/>
    <cellStyle name="Note 5 6 2 2" xfId="558"/>
    <cellStyle name="Note 5 6 2 3" xfId="559"/>
    <cellStyle name="Note 5 6 2 4" xfId="795"/>
    <cellStyle name="Note 5 6 3" xfId="560"/>
    <cellStyle name="Note 5 6 4" xfId="561"/>
    <cellStyle name="Note 5 6 5" xfId="796"/>
    <cellStyle name="Note 5 7" xfId="562"/>
    <cellStyle name="Note 5 7 2" xfId="563"/>
    <cellStyle name="Note 5 7 3" xfId="564"/>
    <cellStyle name="Note 5 7 4" xfId="797"/>
    <cellStyle name="Note 5 8" xfId="565"/>
    <cellStyle name="Note 5 9" xfId="566"/>
    <cellStyle name="Output" xfId="19" builtinId="21" customBuiltin="1"/>
    <cellStyle name="Output 2" xfId="567"/>
    <cellStyle name="Output 2 2" xfId="568"/>
    <cellStyle name="Output 2 2 2" xfId="569"/>
    <cellStyle name="Output 2 3" xfId="570"/>
    <cellStyle name="Output 2 3 2" xfId="571"/>
    <cellStyle name="Output 2 4" xfId="572"/>
    <cellStyle name="Output 2 4 2" xfId="573"/>
    <cellStyle name="Output 2 5" xfId="574"/>
    <cellStyle name="Output 2 5 2" xfId="575"/>
    <cellStyle name="Output 2 6" xfId="576"/>
    <cellStyle name="Output 2 6 2" xfId="577"/>
    <cellStyle name="Output 2 7" xfId="578"/>
    <cellStyle name="Output 2 7 2" xfId="798"/>
    <cellStyle name="Output 2 8" xfId="799"/>
    <cellStyle name="Output 2 9" xfId="800"/>
    <cellStyle name="Output 3" xfId="579"/>
    <cellStyle name="Output 3 2" xfId="580"/>
    <cellStyle name="Output 3 2 2" xfId="581"/>
    <cellStyle name="Output 3 3" xfId="582"/>
    <cellStyle name="Output 3 3 2" xfId="583"/>
    <cellStyle name="Output 3 4" xfId="584"/>
    <cellStyle name="Output 3 4 2" xfId="585"/>
    <cellStyle name="Output 3 5" xfId="586"/>
    <cellStyle name="Output 3 5 2" xfId="587"/>
    <cellStyle name="Output 3 6" xfId="588"/>
    <cellStyle name="Output 3 6 2" xfId="589"/>
    <cellStyle name="Output 3 7" xfId="590"/>
    <cellStyle name="Output 3 7 2" xfId="801"/>
    <cellStyle name="Output 3 8" xfId="802"/>
    <cellStyle name="Output 3 9" xfId="803"/>
    <cellStyle name="Output 4" xfId="591"/>
    <cellStyle name="Output 4 2" xfId="592"/>
    <cellStyle name="Output 4 2 2" xfId="593"/>
    <cellStyle name="Output 4 3" xfId="594"/>
    <cellStyle name="Output 4 3 2" xfId="595"/>
    <cellStyle name="Output 4 4" xfId="596"/>
    <cellStyle name="Output 4 4 2" xfId="597"/>
    <cellStyle name="Output 4 5" xfId="598"/>
    <cellStyle name="Output 4 5 2" xfId="599"/>
    <cellStyle name="Output 4 6" xfId="600"/>
    <cellStyle name="Output 4 6 2" xfId="601"/>
    <cellStyle name="Output 4 7" xfId="602"/>
    <cellStyle name="Output 4 7 2" xfId="804"/>
    <cellStyle name="Output 4 8" xfId="805"/>
    <cellStyle name="Output 4 9" xfId="806"/>
    <cellStyle name="Output 5" xfId="603"/>
    <cellStyle name="Output 5 2" xfId="604"/>
    <cellStyle name="Output 5 2 2" xfId="605"/>
    <cellStyle name="Output 5 3" xfId="606"/>
    <cellStyle name="Output 5 3 2" xfId="607"/>
    <cellStyle name="Output 5 4" xfId="608"/>
    <cellStyle name="Output 5 4 2" xfId="609"/>
    <cellStyle name="Output 5 5" xfId="610"/>
    <cellStyle name="Output 5 5 2" xfId="611"/>
    <cellStyle name="Output 5 6" xfId="612"/>
    <cellStyle name="Output 5 6 2" xfId="613"/>
    <cellStyle name="Output 5 7" xfId="614"/>
    <cellStyle name="Output 5 7 2" xfId="807"/>
    <cellStyle name="Output 5 8" xfId="808"/>
    <cellStyle name="Output 5 9" xfId="809"/>
    <cellStyle name="Percent 4" xfId="615"/>
    <cellStyle name="Title" xfId="10" builtinId="15" customBuiltin="1"/>
    <cellStyle name="Title 2" xfId="616"/>
    <cellStyle name="Title 3" xfId="617"/>
    <cellStyle name="Title 4" xfId="618"/>
    <cellStyle name="Title 5" xfId="619"/>
    <cellStyle name="Total" xfId="26" builtinId="25" customBuiltin="1"/>
    <cellStyle name="Total 2" xfId="620"/>
    <cellStyle name="Total 2 2" xfId="621"/>
    <cellStyle name="Total 2 2 2" xfId="622"/>
    <cellStyle name="Total 2 3" xfId="623"/>
    <cellStyle name="Total 2 3 2" xfId="624"/>
    <cellStyle name="Total 2 4" xfId="625"/>
    <cellStyle name="Total 2 4 2" xfId="626"/>
    <cellStyle name="Total 2 5" xfId="627"/>
    <cellStyle name="Total 2 5 2" xfId="628"/>
    <cellStyle name="Total 2 6" xfId="629"/>
    <cellStyle name="Total 2 6 2" xfId="630"/>
    <cellStyle name="Total 2 7" xfId="631"/>
    <cellStyle name="Total 2 7 2" xfId="810"/>
    <cellStyle name="Total 2 8" xfId="811"/>
    <cellStyle name="Total 2 8 2" xfId="853"/>
    <cellStyle name="Total 2 8 3" xfId="852"/>
    <cellStyle name="Total 2 9" xfId="812"/>
    <cellStyle name="Total 3" xfId="632"/>
    <cellStyle name="Total 3 2" xfId="633"/>
    <cellStyle name="Total 3 2 2" xfId="634"/>
    <cellStyle name="Total 3 3" xfId="635"/>
    <cellStyle name="Total 3 3 2" xfId="636"/>
    <cellStyle name="Total 3 4" xfId="637"/>
    <cellStyle name="Total 3 4 2" xfId="638"/>
    <cellStyle name="Total 3 5" xfId="639"/>
    <cellStyle name="Total 3 5 2" xfId="640"/>
    <cellStyle name="Total 3 6" xfId="641"/>
    <cellStyle name="Total 3 6 2" xfId="642"/>
    <cellStyle name="Total 3 7" xfId="643"/>
    <cellStyle name="Total 3 7 2" xfId="813"/>
    <cellStyle name="Total 3 8" xfId="814"/>
    <cellStyle name="Total 3 8 2" xfId="855"/>
    <cellStyle name="Total 3 8 3" xfId="854"/>
    <cellStyle name="Total 3 9" xfId="815"/>
    <cellStyle name="Total 4" xfId="644"/>
    <cellStyle name="Total 4 2" xfId="645"/>
    <cellStyle name="Total 4 2 2" xfId="646"/>
    <cellStyle name="Total 4 3" xfId="647"/>
    <cellStyle name="Total 4 3 2" xfId="648"/>
    <cellStyle name="Total 4 4" xfId="649"/>
    <cellStyle name="Total 4 4 2" xfId="650"/>
    <cellStyle name="Total 4 5" xfId="651"/>
    <cellStyle name="Total 4 5 2" xfId="652"/>
    <cellStyle name="Total 4 6" xfId="653"/>
    <cellStyle name="Total 4 6 2" xfId="654"/>
    <cellStyle name="Total 4 7" xfId="655"/>
    <cellStyle name="Total 4 7 2" xfId="816"/>
    <cellStyle name="Total 4 8" xfId="817"/>
    <cellStyle name="Total 4 8 2" xfId="857"/>
    <cellStyle name="Total 4 8 3" xfId="856"/>
    <cellStyle name="Total 4 9" xfId="818"/>
    <cellStyle name="Total 5" xfId="656"/>
    <cellStyle name="Total 5 2" xfId="657"/>
    <cellStyle name="Total 5 2 2" xfId="658"/>
    <cellStyle name="Total 5 3" xfId="659"/>
    <cellStyle name="Total 5 3 2" xfId="660"/>
    <cellStyle name="Total 5 4" xfId="661"/>
    <cellStyle name="Total 5 4 2" xfId="662"/>
    <cellStyle name="Total 5 5" xfId="663"/>
    <cellStyle name="Total 5 5 2" xfId="664"/>
    <cellStyle name="Total 5 6" xfId="665"/>
    <cellStyle name="Total 5 6 2" xfId="666"/>
    <cellStyle name="Total 5 7" xfId="667"/>
    <cellStyle name="Total 5 7 2" xfId="819"/>
    <cellStyle name="Total 5 8" xfId="820"/>
    <cellStyle name="Total 5 8 2" xfId="859"/>
    <cellStyle name="Total 5 8 3" xfId="858"/>
    <cellStyle name="Total 5 9" xfId="821"/>
    <cellStyle name="Total 6" xfId="860"/>
    <cellStyle name="Total 6 2" xfId="861"/>
    <cellStyle name="Total 7" xfId="862"/>
    <cellStyle name="Warning Text" xfId="23" builtinId="11" customBuiltin="1"/>
    <cellStyle name="Warning Text 2" xfId="668"/>
    <cellStyle name="Warning Text 3" xfId="669"/>
    <cellStyle name="Warning Text 4" xfId="670"/>
    <cellStyle name="Warning Text 5" xfId="6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34" zoomScale="90" zoomScaleNormal="90" workbookViewId="0">
      <selection activeCell="J52" sqref="J52"/>
    </sheetView>
  </sheetViews>
  <sheetFormatPr defaultColWidth="9.140625" defaultRowHeight="15"/>
  <cols>
    <col min="1" max="1" width="11.7109375" style="5" customWidth="1"/>
    <col min="2" max="2" width="40.140625" style="5" bestFit="1" customWidth="1"/>
    <col min="3" max="3" width="18.140625" style="5" customWidth="1"/>
    <col min="4" max="4" width="14.85546875" style="5" bestFit="1" customWidth="1"/>
    <col min="5" max="5" width="13.42578125" style="5" bestFit="1" customWidth="1"/>
    <col min="6" max="16384" width="9.140625" style="5"/>
  </cols>
  <sheetData>
    <row r="1" spans="1:5" ht="18.75">
      <c r="A1" s="25" t="s">
        <v>55</v>
      </c>
    </row>
    <row r="2" spans="1:5" ht="18.75">
      <c r="A2" s="25" t="s">
        <v>2</v>
      </c>
    </row>
    <row r="3" spans="1:5" ht="18.75">
      <c r="A3" s="25"/>
    </row>
    <row r="4" spans="1:5" ht="18.75">
      <c r="A4" s="2" t="s">
        <v>7</v>
      </c>
      <c r="B4" s="3"/>
      <c r="C4" s="18"/>
      <c r="D4" s="18"/>
    </row>
    <row r="5" spans="1:5">
      <c r="A5" s="6"/>
      <c r="B5" s="7"/>
      <c r="C5" s="17"/>
      <c r="D5" s="17"/>
      <c r="E5" s="10"/>
    </row>
    <row r="6" spans="1:5" ht="78.75" customHeight="1">
      <c r="A6" s="11" t="s">
        <v>0</v>
      </c>
      <c r="B6" s="12" t="s">
        <v>1</v>
      </c>
      <c r="C6" s="19" t="s">
        <v>3</v>
      </c>
      <c r="D6" s="19" t="s">
        <v>26</v>
      </c>
      <c r="E6" s="9"/>
    </row>
    <row r="7" spans="1:5" ht="14.25" customHeight="1">
      <c r="A7" s="1"/>
      <c r="B7" s="13"/>
      <c r="C7" s="27"/>
      <c r="D7" s="26"/>
      <c r="E7" s="9"/>
    </row>
    <row r="8" spans="1:5" ht="15.75">
      <c r="A8" s="1" t="s">
        <v>8</v>
      </c>
      <c r="B8" s="28" t="s">
        <v>9</v>
      </c>
      <c r="C8" s="31">
        <v>7116611.3700086344</v>
      </c>
      <c r="D8" s="31">
        <f t="shared" ref="D8:D16" si="0">C8*0.65</f>
        <v>4625797.3905056128</v>
      </c>
      <c r="E8" s="10"/>
    </row>
    <row r="9" spans="1:5" ht="15.75">
      <c r="A9" s="1" t="s">
        <v>10</v>
      </c>
      <c r="B9" s="28" t="s">
        <v>11</v>
      </c>
      <c r="C9" s="31">
        <v>6210822</v>
      </c>
      <c r="D9" s="31">
        <f t="shared" si="0"/>
        <v>4037034.3000000003</v>
      </c>
      <c r="E9" s="10"/>
    </row>
    <row r="10" spans="1:5" s="14" customFormat="1" ht="15.75">
      <c r="A10" s="1" t="s">
        <v>12</v>
      </c>
      <c r="B10" s="28" t="s">
        <v>13</v>
      </c>
      <c r="C10" s="31">
        <v>30313374</v>
      </c>
      <c r="D10" s="31">
        <f t="shared" si="0"/>
        <v>19703693.100000001</v>
      </c>
      <c r="E10" s="15"/>
    </row>
    <row r="11" spans="1:5" ht="15.75">
      <c r="A11" s="1" t="s">
        <v>14</v>
      </c>
      <c r="B11" s="28" t="s">
        <v>15</v>
      </c>
      <c r="C11" s="31">
        <v>980165</v>
      </c>
      <c r="D11" s="31">
        <f t="shared" si="0"/>
        <v>637107.25</v>
      </c>
    </row>
    <row r="12" spans="1:5" s="14" customFormat="1" ht="15.75">
      <c r="A12" s="1" t="s">
        <v>16</v>
      </c>
      <c r="B12" s="28" t="s">
        <v>17</v>
      </c>
      <c r="C12" s="31">
        <v>16705920.079999998</v>
      </c>
      <c r="D12" s="31">
        <f t="shared" si="0"/>
        <v>10858848.051999999</v>
      </c>
    </row>
    <row r="13" spans="1:5" ht="15.75">
      <c r="A13" s="1" t="s">
        <v>18</v>
      </c>
      <c r="B13" s="28" t="s">
        <v>19</v>
      </c>
      <c r="C13" s="31">
        <v>7514834.0199999996</v>
      </c>
      <c r="D13" s="31">
        <f t="shared" si="0"/>
        <v>4884642.1129999999</v>
      </c>
    </row>
    <row r="14" spans="1:5" ht="15.75">
      <c r="A14" s="1" t="s">
        <v>20</v>
      </c>
      <c r="B14" s="28" t="s">
        <v>21</v>
      </c>
      <c r="C14" s="31">
        <v>19447764.359999999</v>
      </c>
      <c r="D14" s="31">
        <f t="shared" si="0"/>
        <v>12641046.834000001</v>
      </c>
    </row>
    <row r="15" spans="1:5" ht="15.75">
      <c r="A15" s="1" t="s">
        <v>22</v>
      </c>
      <c r="B15" s="28" t="s">
        <v>23</v>
      </c>
      <c r="C15" s="31">
        <v>5480057</v>
      </c>
      <c r="D15" s="31">
        <f t="shared" si="0"/>
        <v>3562037.0500000003</v>
      </c>
    </row>
    <row r="16" spans="1:5" ht="15.75">
      <c r="A16" s="1" t="s">
        <v>24</v>
      </c>
      <c r="B16" s="28" t="s">
        <v>25</v>
      </c>
      <c r="C16" s="31">
        <v>10379334.15</v>
      </c>
      <c r="D16" s="31">
        <f t="shared" si="0"/>
        <v>6746567.1975000007</v>
      </c>
    </row>
    <row r="17" spans="1:4" s="29" customFormat="1" ht="31.5" customHeight="1">
      <c r="A17" s="32"/>
      <c r="B17" s="23" t="s">
        <v>4</v>
      </c>
      <c r="C17" s="33">
        <f>SUM(C8:C16)</f>
        <v>104148881.98000863</v>
      </c>
      <c r="D17" s="33">
        <f t="shared" ref="D17" si="1">SUM(D8:D16)</f>
        <v>67696773.287005603</v>
      </c>
    </row>
    <row r="18" spans="1:4">
      <c r="A18" s="22"/>
      <c r="B18" s="20"/>
      <c r="C18" s="21"/>
      <c r="D18" s="21"/>
    </row>
    <row r="19" spans="1:4">
      <c r="A19" s="22"/>
      <c r="B19" s="20"/>
      <c r="C19" s="21"/>
      <c r="D19" s="21"/>
    </row>
    <row r="20" spans="1:4" ht="18.75">
      <c r="A20" s="2"/>
      <c r="B20" s="3"/>
      <c r="C20" s="4"/>
    </row>
    <row r="21" spans="1:4" ht="18.75">
      <c r="A21" s="2" t="s">
        <v>27</v>
      </c>
      <c r="B21" s="3"/>
      <c r="C21" s="4"/>
    </row>
    <row r="22" spans="1:4" s="14" customFormat="1">
      <c r="A22" s="6"/>
      <c r="B22" s="7"/>
      <c r="C22" s="8"/>
      <c r="D22" s="9"/>
    </row>
    <row r="23" spans="1:4" s="14" customFormat="1" ht="72">
      <c r="A23" s="11" t="s">
        <v>0</v>
      </c>
      <c r="B23" s="12" t="s">
        <v>1</v>
      </c>
      <c r="C23" s="19" t="s">
        <v>3</v>
      </c>
      <c r="D23" s="19" t="s">
        <v>26</v>
      </c>
    </row>
    <row r="24" spans="1:4" s="14" customFormat="1" ht="15.75">
      <c r="A24" s="1">
        <v>1733741</v>
      </c>
      <c r="B24" s="28" t="s">
        <v>28</v>
      </c>
      <c r="C24" s="31">
        <v>520436</v>
      </c>
      <c r="D24" s="31">
        <f t="shared" ref="D24:D50" si="2">C24*0.65</f>
        <v>338283.4</v>
      </c>
    </row>
    <row r="25" spans="1:4" ht="15.75">
      <c r="A25" s="1">
        <v>1734314</v>
      </c>
      <c r="B25" s="28" t="s">
        <v>29</v>
      </c>
      <c r="C25" s="31">
        <v>380062</v>
      </c>
      <c r="D25" s="31">
        <f t="shared" si="2"/>
        <v>247040.30000000002</v>
      </c>
    </row>
    <row r="26" spans="1:4" ht="15.75">
      <c r="A26" s="1">
        <v>1720038</v>
      </c>
      <c r="B26" s="28" t="s">
        <v>30</v>
      </c>
      <c r="C26" s="31">
        <v>1086354</v>
      </c>
      <c r="D26" s="31">
        <f t="shared" si="2"/>
        <v>706130.1</v>
      </c>
    </row>
    <row r="27" spans="1:4" ht="15.75">
      <c r="A27" s="1">
        <v>1735167</v>
      </c>
      <c r="B27" s="28" t="s">
        <v>31</v>
      </c>
      <c r="C27" s="31">
        <v>186067</v>
      </c>
      <c r="D27" s="31">
        <f t="shared" si="2"/>
        <v>120943.55</v>
      </c>
    </row>
    <row r="28" spans="1:4" ht="15.75">
      <c r="A28" s="1">
        <v>1740764</v>
      </c>
      <c r="B28" s="28" t="s">
        <v>32</v>
      </c>
      <c r="C28" s="31">
        <v>683969</v>
      </c>
      <c r="D28" s="31">
        <f t="shared" si="2"/>
        <v>444579.85000000003</v>
      </c>
    </row>
    <row r="29" spans="1:4" ht="15.75">
      <c r="A29" s="1">
        <v>1746550</v>
      </c>
      <c r="B29" s="28" t="s">
        <v>33</v>
      </c>
      <c r="C29" s="31">
        <v>170745</v>
      </c>
      <c r="D29" s="31">
        <f t="shared" si="2"/>
        <v>110984.25</v>
      </c>
    </row>
    <row r="30" spans="1:4" s="14" customFormat="1" ht="15.75">
      <c r="A30" s="1">
        <v>1720062</v>
      </c>
      <c r="B30" s="28" t="s">
        <v>34</v>
      </c>
      <c r="C30" s="31">
        <v>895367</v>
      </c>
      <c r="D30" s="31">
        <f t="shared" si="2"/>
        <v>581988.55000000005</v>
      </c>
    </row>
    <row r="31" spans="1:4" s="14" customFormat="1" ht="15.75">
      <c r="A31" s="1">
        <v>1734888</v>
      </c>
      <c r="B31" s="28" t="s">
        <v>35</v>
      </c>
      <c r="C31" s="31">
        <v>250302</v>
      </c>
      <c r="D31" s="31">
        <f t="shared" si="2"/>
        <v>162696.30000000002</v>
      </c>
    </row>
    <row r="32" spans="1:4" ht="15.75">
      <c r="A32" s="1">
        <v>1735116</v>
      </c>
      <c r="B32" s="28" t="s">
        <v>36</v>
      </c>
      <c r="C32" s="31">
        <v>722440</v>
      </c>
      <c r="D32" s="31">
        <f t="shared" si="2"/>
        <v>469586</v>
      </c>
    </row>
    <row r="33" spans="1:4" ht="15.75">
      <c r="A33" s="1">
        <v>1731072</v>
      </c>
      <c r="B33" s="28" t="s">
        <v>37</v>
      </c>
      <c r="C33" s="31">
        <v>806551</v>
      </c>
      <c r="D33" s="31">
        <f t="shared" si="2"/>
        <v>524258.15</v>
      </c>
    </row>
    <row r="34" spans="1:4" ht="15.75">
      <c r="A34" s="1">
        <v>1734977</v>
      </c>
      <c r="B34" s="28" t="s">
        <v>38</v>
      </c>
      <c r="C34" s="31">
        <v>47542</v>
      </c>
      <c r="D34" s="31">
        <f t="shared" si="2"/>
        <v>30902.3</v>
      </c>
    </row>
    <row r="35" spans="1:4" ht="15.75">
      <c r="A35" s="1">
        <v>1720119</v>
      </c>
      <c r="B35" s="28" t="s">
        <v>39</v>
      </c>
      <c r="C35" s="31">
        <v>1717577</v>
      </c>
      <c r="D35" s="31">
        <f t="shared" si="2"/>
        <v>1116425.05</v>
      </c>
    </row>
    <row r="36" spans="1:4" ht="15.75">
      <c r="A36" s="1">
        <v>1720135</v>
      </c>
      <c r="B36" s="28" t="s">
        <v>40</v>
      </c>
      <c r="C36" s="31">
        <v>414580</v>
      </c>
      <c r="D36" s="31">
        <f t="shared" si="2"/>
        <v>269477</v>
      </c>
    </row>
    <row r="37" spans="1:4" ht="15.75">
      <c r="A37" s="1">
        <v>1720143</v>
      </c>
      <c r="B37" s="28" t="s">
        <v>41</v>
      </c>
      <c r="C37" s="31">
        <v>77205</v>
      </c>
      <c r="D37" s="31">
        <f t="shared" si="2"/>
        <v>50183.25</v>
      </c>
    </row>
    <row r="38" spans="1:4" ht="15.75">
      <c r="A38" s="1">
        <v>1733199</v>
      </c>
      <c r="B38" s="28" t="s">
        <v>42</v>
      </c>
      <c r="C38" s="31">
        <v>611784</v>
      </c>
      <c r="D38" s="31">
        <f t="shared" si="2"/>
        <v>397659.60000000003</v>
      </c>
    </row>
    <row r="39" spans="1:4" ht="15.75">
      <c r="A39" s="1">
        <v>1730521</v>
      </c>
      <c r="B39" s="28" t="s">
        <v>43</v>
      </c>
      <c r="C39" s="31">
        <v>478764</v>
      </c>
      <c r="D39" s="31">
        <f t="shared" si="2"/>
        <v>311196.60000000003</v>
      </c>
    </row>
    <row r="40" spans="1:4" ht="15.75">
      <c r="A40" s="1">
        <v>1743291</v>
      </c>
      <c r="B40" s="28" t="s">
        <v>44</v>
      </c>
      <c r="C40" s="31">
        <v>1037012</v>
      </c>
      <c r="D40" s="31">
        <f t="shared" si="2"/>
        <v>674057.8</v>
      </c>
    </row>
    <row r="41" spans="1:4" ht="15.75">
      <c r="A41" s="1">
        <v>1734853</v>
      </c>
      <c r="B41" s="28" t="s">
        <v>45</v>
      </c>
      <c r="C41" s="31">
        <v>121742</v>
      </c>
      <c r="D41" s="31">
        <f t="shared" si="2"/>
        <v>79132.3</v>
      </c>
    </row>
    <row r="42" spans="1:4" ht="15.75">
      <c r="A42" s="1">
        <v>1735370</v>
      </c>
      <c r="B42" s="28" t="s">
        <v>46</v>
      </c>
      <c r="C42" s="31">
        <v>110643</v>
      </c>
      <c r="D42" s="31">
        <f t="shared" si="2"/>
        <v>71917.95</v>
      </c>
    </row>
    <row r="43" spans="1:4" ht="15.75">
      <c r="A43" s="1">
        <v>1735299</v>
      </c>
      <c r="B43" s="28" t="s">
        <v>47</v>
      </c>
      <c r="C43" s="31">
        <v>306381</v>
      </c>
      <c r="D43" s="31">
        <f t="shared" si="2"/>
        <v>199147.65</v>
      </c>
    </row>
    <row r="44" spans="1:4" ht="15.75">
      <c r="A44" s="1">
        <v>1732231</v>
      </c>
      <c r="B44" s="28" t="s">
        <v>48</v>
      </c>
      <c r="C44" s="31">
        <v>364039</v>
      </c>
      <c r="D44" s="31">
        <f t="shared" si="2"/>
        <v>236625.35</v>
      </c>
    </row>
    <row r="45" spans="1:4" ht="15.75">
      <c r="A45" s="1">
        <v>1734047</v>
      </c>
      <c r="B45" s="28" t="s">
        <v>49</v>
      </c>
      <c r="C45" s="31">
        <v>286722</v>
      </c>
      <c r="D45" s="31">
        <f t="shared" si="2"/>
        <v>186369.30000000002</v>
      </c>
    </row>
    <row r="46" spans="1:4" ht="15.75">
      <c r="A46" s="1">
        <v>2700103</v>
      </c>
      <c r="B46" s="28" t="s">
        <v>50</v>
      </c>
      <c r="C46" s="31">
        <v>1849162</v>
      </c>
      <c r="D46" s="31">
        <f t="shared" si="2"/>
        <v>1201955.3</v>
      </c>
    </row>
    <row r="47" spans="1:4" ht="15.75">
      <c r="A47" s="1">
        <v>1720186</v>
      </c>
      <c r="B47" s="28" t="s">
        <v>51</v>
      </c>
      <c r="C47" s="31">
        <v>3329155</v>
      </c>
      <c r="D47" s="31">
        <f t="shared" si="2"/>
        <v>2163950.75</v>
      </c>
    </row>
    <row r="48" spans="1:4" ht="15.75">
      <c r="A48" s="1">
        <v>1734055</v>
      </c>
      <c r="B48" s="28" t="s">
        <v>52</v>
      </c>
      <c r="C48" s="31">
        <v>411093</v>
      </c>
      <c r="D48" s="31">
        <f t="shared" si="2"/>
        <v>267210.45</v>
      </c>
    </row>
    <row r="49" spans="1:4" ht="15.75">
      <c r="A49" s="1">
        <v>1720224</v>
      </c>
      <c r="B49" s="28" t="s">
        <v>53</v>
      </c>
      <c r="C49" s="31">
        <v>792179</v>
      </c>
      <c r="D49" s="31">
        <f t="shared" si="2"/>
        <v>514916.35000000003</v>
      </c>
    </row>
    <row r="50" spans="1:4" ht="15.75">
      <c r="A50" s="1">
        <v>1734811</v>
      </c>
      <c r="B50" s="28" t="s">
        <v>54</v>
      </c>
      <c r="C50" s="31">
        <v>1037468</v>
      </c>
      <c r="D50" s="31">
        <f t="shared" si="2"/>
        <v>674354.20000000007</v>
      </c>
    </row>
    <row r="51" spans="1:4" s="29" customFormat="1" ht="30" customHeight="1">
      <c r="A51" s="32"/>
      <c r="B51" s="35" t="s">
        <v>5</v>
      </c>
      <c r="C51" s="33">
        <f>SUM(C24:C50)</f>
        <v>18695341</v>
      </c>
      <c r="D51" s="33">
        <f t="shared" ref="D51" si="3">SUM(D24:D50)</f>
        <v>12151971.649999997</v>
      </c>
    </row>
    <row r="52" spans="1:4">
      <c r="A52" s="24"/>
      <c r="B52" s="34"/>
      <c r="C52" s="16"/>
    </row>
    <row r="53" spans="1:4">
      <c r="C53" s="30"/>
    </row>
    <row r="54" spans="1:4" ht="15.75">
      <c r="A54" s="30"/>
      <c r="B54" s="29" t="s">
        <v>6</v>
      </c>
      <c r="C54" s="33">
        <f>C17+C51</f>
        <v>122844222.98000863</v>
      </c>
      <c r="D54" s="33">
        <f>D17+D51</f>
        <v>79848744.937005594</v>
      </c>
    </row>
  </sheetData>
  <printOptions horizontalCentered="1"/>
  <pageMargins left="0.7" right="0.7" top="0.75" bottom="0.75" header="0.3" footer="0.3"/>
  <pageSetup scale="70" orientation="portrait" r:id="rId1"/>
  <headerFooter>
    <oddHeader>&amp;RAttachment 2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DHH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trobinson</dc:creator>
  <cp:lastModifiedBy>Debbie Gough</cp:lastModifiedBy>
  <cp:lastPrinted>2013-11-08T21:41:24Z</cp:lastPrinted>
  <dcterms:created xsi:type="dcterms:W3CDTF">2012-10-17T12:12:28Z</dcterms:created>
  <dcterms:modified xsi:type="dcterms:W3CDTF">2019-07-31T21:32:16Z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